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G:\Shared drives\PEIA Shared\Shared\Charlotte\Charlotte\Reimbursement Rates\APC OPPS\2026\"/>
    </mc:Choice>
  </mc:AlternateContent>
  <xr:revisionPtr revIDLastSave="0" documentId="8_{530942FF-2132-4A2E-BA55-C3DA1409FF99}" xr6:coauthVersionLast="47" xr6:coauthVersionMax="47" xr10:uidLastSave="{00000000-0000-0000-0000-000000000000}"/>
  <bookViews>
    <workbookView xWindow="2304" yWindow="2304" windowWidth="19560" windowHeight="9252" xr2:uid="{00000000-000D-0000-FFFF-FFFF00000000}"/>
  </bookViews>
  <sheets>
    <sheet name="OPPS Rates - 2026" sheetId="1" r:id="rId1"/>
    <sheet name="OPPS Rates - 2025" sheetId="3" r:id="rId2"/>
  </sheets>
  <definedNames>
    <definedName name="_xlnm._FilterDatabase" localSheetId="0" hidden="1">'OPPS Rates - 2026'!$A$7:$J$7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8" i="1"/>
  <c r="J30" i="1" l="1"/>
  <c r="J33" i="1" l="1"/>
  <c r="J8" i="1" l="1"/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1" i="1"/>
  <c r="J32" i="1"/>
</calcChain>
</file>

<file path=xl/sharedStrings.xml><?xml version="1.0" encoding="utf-8"?>
<sst xmlns="http://schemas.openxmlformats.org/spreadsheetml/2006/main" count="316" uniqueCount="108">
  <si>
    <t>Market</t>
  </si>
  <si>
    <t>Hcaid</t>
  </si>
  <si>
    <t>Labor1</t>
  </si>
  <si>
    <t>CCR</t>
  </si>
  <si>
    <t>MC_Prov</t>
  </si>
  <si>
    <t>Hosp_Name</t>
  </si>
  <si>
    <t>Include / Exclude</t>
  </si>
  <si>
    <t>Concatenate</t>
  </si>
  <si>
    <t>510001</t>
  </si>
  <si>
    <t>510002</t>
  </si>
  <si>
    <t>510006</t>
  </si>
  <si>
    <t>510007</t>
  </si>
  <si>
    <t>510008</t>
  </si>
  <si>
    <t>510012</t>
  </si>
  <si>
    <t>510013</t>
  </si>
  <si>
    <t>510022</t>
  </si>
  <si>
    <t>510023</t>
  </si>
  <si>
    <t>510024</t>
  </si>
  <si>
    <t>510029</t>
  </si>
  <si>
    <t>510030</t>
  </si>
  <si>
    <t>510031</t>
  </si>
  <si>
    <t>510038</t>
  </si>
  <si>
    <t>510046</t>
  </si>
  <si>
    <t>510048</t>
  </si>
  <si>
    <t>510050</t>
  </si>
  <si>
    <t>510055</t>
  </si>
  <si>
    <t>510058</t>
  </si>
  <si>
    <t>510062</t>
  </si>
  <si>
    <t>510070</t>
  </si>
  <si>
    <t>510072</t>
  </si>
  <si>
    <t>510086</t>
  </si>
  <si>
    <t>6</t>
  </si>
  <si>
    <t>West Virginia University Hospitals</t>
  </si>
  <si>
    <t>1</t>
  </si>
  <si>
    <t>Greenbrier Valley Medical Center</t>
  </si>
  <si>
    <t>United Hospital Center</t>
  </si>
  <si>
    <t>2</t>
  </si>
  <si>
    <t>Saint Mary's Medical Center</t>
  </si>
  <si>
    <t>5</t>
  </si>
  <si>
    <t>Berkeley Medical Center</t>
  </si>
  <si>
    <t>3</t>
  </si>
  <si>
    <t>Pleasant Valley Hospital</t>
  </si>
  <si>
    <t>Reynolds Memorial Hospital</t>
  </si>
  <si>
    <t>Charleston Area Medical Center</t>
  </si>
  <si>
    <t>Weirton Medical Center</t>
  </si>
  <si>
    <t>Thomas Memorial Hospital</t>
  </si>
  <si>
    <t>Saint Francis Hospital</t>
  </si>
  <si>
    <t>4</t>
  </si>
  <si>
    <t>Stonewall Jackson Memorial Hospital</t>
  </si>
  <si>
    <t>Princeton Community Hospital</t>
  </si>
  <si>
    <t>Logan Regional Medical Center</t>
  </si>
  <si>
    <t>Wheeling Hospital</t>
  </si>
  <si>
    <t>Cabell Huntington Hospital</t>
  </si>
  <si>
    <t>Charleston Surgical Hospital</t>
  </si>
  <si>
    <t>Beckley ARH Hospital</t>
  </si>
  <si>
    <t>Raleigh General Hospital</t>
  </si>
  <si>
    <t>Wetzel County Hospital</t>
  </si>
  <si>
    <t>Welch Community Hospital</t>
  </si>
  <si>
    <t>510091</t>
  </si>
  <si>
    <t>Monongalia County General Hospital</t>
  </si>
  <si>
    <t>Davis Medical Center</t>
  </si>
  <si>
    <t>Camden Clark Medical Center</t>
  </si>
  <si>
    <t>Rate1*</t>
  </si>
  <si>
    <t>***The Conversion Factor has an additional 7.1% add-on for Sole Community Hospitals</t>
  </si>
  <si>
    <t>510093</t>
  </si>
  <si>
    <t>Mon Health Marion Neighborhood Hospital, Inc.</t>
  </si>
  <si>
    <t>Yes</t>
  </si>
  <si>
    <t>SCH***</t>
  </si>
  <si>
    <t>PEIA Rate Increase</t>
  </si>
  <si>
    <t>SCH Increase</t>
  </si>
  <si>
    <t>Medicare CF*</t>
  </si>
  <si>
    <t/>
  </si>
  <si>
    <t>OPPS CF CY2025</t>
  </si>
  <si>
    <t>GAF RY2024 - 25</t>
  </si>
  <si>
    <t>CCR RY2024 - 25</t>
  </si>
  <si>
    <t>510077</t>
  </si>
  <si>
    <t>Williamson Memorial Hospital</t>
  </si>
  <si>
    <t>510001,98.978,0.9687,0.243</t>
  </si>
  <si>
    <t>510002,106.005,1.0446,0.373</t>
  </si>
  <si>
    <t>510006,106.005,0.9687,0.25</t>
  </si>
  <si>
    <t>510007,98.978,1.0446,0.336</t>
  </si>
  <si>
    <t>510008,98.978,0.9446,0.382</t>
  </si>
  <si>
    <t>510012,98.978,0.9663,0.563</t>
  </si>
  <si>
    <t>510013,98.978,0.9687,0.432</t>
  </si>
  <si>
    <t>510022,98.978,1.0446,0.254</t>
  </si>
  <si>
    <t>510023,98.978,0.9687,0.218</t>
  </si>
  <si>
    <t>510024,98.978,0.9687,0.31</t>
  </si>
  <si>
    <t>510029,98.978,1.0446,0.322</t>
  </si>
  <si>
    <t>510030,106.005,0.9446,0.609</t>
  </si>
  <si>
    <t>510031,98.978,1.0446,0.393</t>
  </si>
  <si>
    <t>510038,98.978,0.9687,0.367</t>
  </si>
  <si>
    <t>510046,106.005,1.0446,0.35</t>
  </si>
  <si>
    <t>510048,106.005,0.9206,0.204</t>
  </si>
  <si>
    <t>510050,98.978,0.9687,0.373</t>
  </si>
  <si>
    <t>510055,98.978,1.0446,0.268</t>
  </si>
  <si>
    <t>510058,98.978,0.9663,0.252</t>
  </si>
  <si>
    <t>510062,98.978,1.0446,0.388</t>
  </si>
  <si>
    <t>510070,98.978,1.0446,0.233</t>
  </si>
  <si>
    <t>510072,106.005,0.8613,0.242</t>
  </si>
  <si>
    <t>510077,98.978,1.0446,0.373</t>
  </si>
  <si>
    <t>510086,106.005,0.9206,1.018</t>
  </si>
  <si>
    <t>510091,98.978,1.0446,0.649</t>
  </si>
  <si>
    <t>510093,98.978,0.9687,0.291</t>
  </si>
  <si>
    <t>OPPS CF CY2026</t>
  </si>
  <si>
    <t>GAF RY2025 - 26</t>
  </si>
  <si>
    <t>CCR RY2025 - 26</t>
  </si>
  <si>
    <t>*Source: Federal Register, Final Rule, Hospital Outpatient PPS, Vol. 88, No. 224, Wednesday, November 12, 2025,  Medicare conversion factor is $91.415 multiplied by 111%.</t>
  </si>
  <si>
    <t>PEIA OPPS Rates effective 1/1/2026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</si>
</sst>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3" formatCode="_(* #,##0.00_);_(* \(#,##0.00\);_(* &quot;-&quot;??_);_(@_)"/>
    <numFmt numFmtId="164" formatCode="_(* #,##0.0000_);_(* \(#,##0.0000\);_(* &quot;-&quot;??_);_(@_)"/>
    <numFmt numFmtId="165" formatCode="0.0000"/>
    <numFmt numFmtId="166" formatCode="0.00000"/>
    <numFmt numFmtId="167" formatCode="0.000"/>
  </numFmts>
  <fonts count="4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1" applyNumberFormat="1" applyFont="1"/>
    <xf numFmtId="49" fontId="0" fillId="0" borderId="0" xfId="0" applyNumberFormat="1"/>
    <xf numFmtId="165" fontId="0" fillId="0" borderId="0" xfId="0" applyNumberFormat="1"/>
    <xf numFmtId="8" fontId="0" fillId="0" borderId="0" xfId="0" applyNumberFormat="1"/>
    <xf numFmtId="9" fontId="0" fillId="0" borderId="0" xfId="0" applyNumberFormat="1"/>
    <xf numFmtId="0" fontId="0" fillId="2" borderId="0" xfId="0" applyFill="1" applyAlignment="1">
      <alignment horizontal="center"/>
    </xf>
    <xf numFmtId="43" fontId="0" fillId="0" borderId="0" xfId="0" applyNumberFormat="1"/>
    <xf numFmtId="166" fontId="0" fillId="0" borderId="0" xfId="0" applyNumberFormat="1"/>
    <xf numFmtId="2" fontId="0" fillId="0" borderId="0" xfId="0" applyNumberFormat="1"/>
    <xf numFmtId="9" fontId="0" fillId="0" borderId="0" xfId="2" applyFont="1"/>
    <xf numFmtId="0" fontId="2" fillId="0" borderId="0" xfId="0" applyFont="1"/>
    <xf numFmtId="0" fontId="0" fillId="0" borderId="0" xfId="0" applyAlignment="1">
      <alignment horizontal="right"/>
    </xf>
    <xf numFmtId="167" fontId="0" fillId="0" borderId="0" xfId="0" applyNumberFormat="1"/>
    <xf numFmtId="0" fontId="0" fillId="0" borderId="0" xfId="0" applyAlignment="1">
      <alignment horizontal="left"/>
    </xf>
    <xf numFmtId="10" fontId="0" fillId="0" borderId="0" xfId="0" applyNumberFormat="1"/>
    <xf numFmtId="49" fontId="0" fillId="0" borderId="0" xfId="0" quotePrefix="1" applyNumberFormat="1"/>
    <xf numFmtId="0" fontId="3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workbookViewId="0">
      <selection activeCell="E11" sqref="E11"/>
    </sheetView>
  </sheetViews>
  <sheetFormatPr defaultRowHeight="13.8" x14ac:dyDescent="0.3"/>
  <cols>
    <col min="2" max="2" width="6.5546875" bestFit="1" customWidth="1"/>
    <col min="3" max="5" width="13.88671875" bestFit="1" customWidth="1"/>
    <col min="6" max="6" width="6.5546875" bestFit="1" customWidth="1"/>
    <col min="7" max="7" width="8" bestFit="1" customWidth="1"/>
    <col min="8" max="8" width="32.6640625" bestFit="1" customWidth="1"/>
    <col min="9" max="9" width="18.5546875" bestFit="1" customWidth="1"/>
    <col min="10" max="10" width="31.109375" customWidth="1"/>
  </cols>
  <sheetData>
    <row r="1" spans="1:16" ht="15.6" x14ac:dyDescent="0.3">
      <c r="A1" s="17" t="s">
        <v>107</v>
      </c>
    </row>
    <row r="2" spans="1:16" ht="15.6" x14ac:dyDescent="0.3">
      <c r="A2" s="17"/>
    </row>
    <row r="3" spans="1:16" x14ac:dyDescent="0.3">
      <c r="B3" s="12" t="s">
        <v>70</v>
      </c>
      <c r="C3">
        <v>91.415000000000006</v>
      </c>
      <c r="D3" s="14">
        <v>1</v>
      </c>
    </row>
    <row r="4" spans="1:16" x14ac:dyDescent="0.3">
      <c r="B4" s="12" t="s">
        <v>68</v>
      </c>
      <c r="C4" s="15">
        <v>1.1100000000000001</v>
      </c>
      <c r="D4" s="14">
        <v>2</v>
      </c>
    </row>
    <row r="5" spans="1:16" x14ac:dyDescent="0.3">
      <c r="B5" s="12" t="s">
        <v>69</v>
      </c>
      <c r="C5" s="15">
        <v>1.071</v>
      </c>
      <c r="D5" s="14">
        <v>3</v>
      </c>
    </row>
    <row r="6" spans="1:16" x14ac:dyDescent="0.3">
      <c r="C6" t="s">
        <v>103</v>
      </c>
      <c r="D6" t="s">
        <v>104</v>
      </c>
      <c r="E6" t="s">
        <v>105</v>
      </c>
      <c r="L6" s="3"/>
    </row>
    <row r="7" spans="1:16" x14ac:dyDescent="0.3">
      <c r="A7" s="6" t="s">
        <v>1</v>
      </c>
      <c r="B7" s="6" t="s">
        <v>67</v>
      </c>
      <c r="C7" s="6" t="s">
        <v>62</v>
      </c>
      <c r="D7" s="6" t="s">
        <v>2</v>
      </c>
      <c r="E7" s="6" t="s">
        <v>3</v>
      </c>
      <c r="F7" s="6" t="s">
        <v>0</v>
      </c>
      <c r="G7" s="6" t="s">
        <v>4</v>
      </c>
      <c r="H7" s="6" t="s">
        <v>5</v>
      </c>
      <c r="I7" s="6" t="s">
        <v>6</v>
      </c>
      <c r="J7" s="6" t="s">
        <v>7</v>
      </c>
    </row>
    <row r="8" spans="1:16" x14ac:dyDescent="0.3">
      <c r="A8" s="2" t="s">
        <v>8</v>
      </c>
      <c r="B8" s="2" t="s">
        <v>71</v>
      </c>
      <c r="C8" s="9">
        <f>ROUND(IF(B8="Yes", $C$3*$C$4*$C$5, $C$3*$C$4),3)</f>
        <v>101.471</v>
      </c>
      <c r="D8" s="3">
        <v>0.9849</v>
      </c>
      <c r="E8" s="13">
        <v>0.25900000000000001</v>
      </c>
      <c r="F8" s="2" t="s">
        <v>31</v>
      </c>
      <c r="G8" s="2" t="s">
        <v>8</v>
      </c>
      <c r="H8" t="s">
        <v>32</v>
      </c>
      <c r="J8" t="str">
        <f>A8 &amp; "," &amp; C8 &amp; "," &amp; D8 &amp; "," &amp; E8</f>
        <v>510001,101.471,0.9849,0.259</v>
      </c>
      <c r="K8" s="3"/>
      <c r="L8" s="3"/>
      <c r="M8" s="3"/>
      <c r="O8" s="3"/>
      <c r="P8" s="3"/>
    </row>
    <row r="9" spans="1:16" x14ac:dyDescent="0.3">
      <c r="A9" s="2" t="s">
        <v>9</v>
      </c>
      <c r="B9" s="2" t="s">
        <v>66</v>
      </c>
      <c r="C9" s="9">
        <f t="shared" ref="C9:C33" si="0">ROUND(IF(B9="Yes", $C$3*$C$4*$C$5, $C$3*$C$4),3)</f>
        <v>108.675</v>
      </c>
      <c r="D9" s="3">
        <v>1.0164</v>
      </c>
      <c r="E9" s="13">
        <v>0.39</v>
      </c>
      <c r="F9" s="2" t="s">
        <v>36</v>
      </c>
      <c r="G9" s="2" t="s">
        <v>9</v>
      </c>
      <c r="H9" t="s">
        <v>34</v>
      </c>
      <c r="J9" t="str">
        <f t="shared" ref="J9:J32" si="1">A9 &amp; "," &amp; C9 &amp; "," &amp; D9 &amp; "," &amp; E9</f>
        <v>510002,108.675,1.0164,0.39</v>
      </c>
      <c r="K9" s="3"/>
      <c r="L9" s="3"/>
      <c r="M9" s="3"/>
      <c r="O9" s="3"/>
      <c r="P9" s="3"/>
    </row>
    <row r="10" spans="1:16" x14ac:dyDescent="0.3">
      <c r="A10" s="2" t="s">
        <v>10</v>
      </c>
      <c r="B10" s="2" t="s">
        <v>66</v>
      </c>
      <c r="C10" s="9">
        <f t="shared" si="0"/>
        <v>108.675</v>
      </c>
      <c r="D10" s="3">
        <v>0.9849</v>
      </c>
      <c r="E10" s="13">
        <v>0.253</v>
      </c>
      <c r="F10" s="2" t="s">
        <v>31</v>
      </c>
      <c r="G10" s="2" t="s">
        <v>10</v>
      </c>
      <c r="H10" t="s">
        <v>35</v>
      </c>
      <c r="J10" t="str">
        <f t="shared" si="1"/>
        <v>510006,108.675,0.9849,0.253</v>
      </c>
      <c r="K10" s="3"/>
      <c r="L10" s="3"/>
      <c r="M10" s="3"/>
      <c r="O10" s="3"/>
      <c r="P10" s="3"/>
    </row>
    <row r="11" spans="1:16" x14ac:dyDescent="0.3">
      <c r="A11" s="2" t="s">
        <v>11</v>
      </c>
      <c r="B11" s="2" t="s">
        <v>71</v>
      </c>
      <c r="C11" s="9">
        <f t="shared" si="0"/>
        <v>101.471</v>
      </c>
      <c r="D11" s="3">
        <v>1.0164</v>
      </c>
      <c r="E11" s="13">
        <v>0.3</v>
      </c>
      <c r="F11" s="2" t="s">
        <v>36</v>
      </c>
      <c r="G11" s="2" t="s">
        <v>11</v>
      </c>
      <c r="H11" t="s">
        <v>37</v>
      </c>
      <c r="J11" t="str">
        <f t="shared" si="1"/>
        <v>510007,101.471,1.0164,0.3</v>
      </c>
      <c r="K11" s="3"/>
      <c r="L11" s="3"/>
      <c r="M11" s="3"/>
      <c r="O11" s="3"/>
      <c r="P11" s="3"/>
    </row>
    <row r="12" spans="1:16" x14ac:dyDescent="0.3">
      <c r="A12" s="2" t="s">
        <v>12</v>
      </c>
      <c r="B12" s="2" t="s">
        <v>71</v>
      </c>
      <c r="C12" s="9">
        <f t="shared" si="0"/>
        <v>101.471</v>
      </c>
      <c r="D12" s="3">
        <v>1.0895999999999999</v>
      </c>
      <c r="E12" s="13">
        <v>0.33900000000000002</v>
      </c>
      <c r="F12" s="2" t="s">
        <v>38</v>
      </c>
      <c r="G12" s="2" t="s">
        <v>12</v>
      </c>
      <c r="H12" t="s">
        <v>39</v>
      </c>
      <c r="J12" t="str">
        <f t="shared" si="1"/>
        <v>510008,101.471,1.0896,0.339</v>
      </c>
      <c r="K12" s="3"/>
      <c r="L12" s="3"/>
      <c r="M12" s="3"/>
      <c r="O12" s="3"/>
      <c r="P12" s="3"/>
    </row>
    <row r="13" spans="1:16" x14ac:dyDescent="0.3">
      <c r="A13" s="2" t="s">
        <v>13</v>
      </c>
      <c r="B13" s="2" t="s">
        <v>71</v>
      </c>
      <c r="C13" s="9">
        <f t="shared" si="0"/>
        <v>101.471</v>
      </c>
      <c r="D13" s="3">
        <v>0.96060000000000001</v>
      </c>
      <c r="E13" s="13">
        <v>0.56299999999999994</v>
      </c>
      <c r="F13" s="2" t="s">
        <v>40</v>
      </c>
      <c r="G13" s="2" t="s">
        <v>13</v>
      </c>
      <c r="H13" t="s">
        <v>41</v>
      </c>
      <c r="J13" t="str">
        <f t="shared" si="1"/>
        <v>510012,101.471,0.9606,0.563</v>
      </c>
      <c r="K13" s="3"/>
      <c r="L13" s="3"/>
      <c r="M13" s="3"/>
      <c r="O13" s="3"/>
      <c r="P13" s="3"/>
    </row>
    <row r="14" spans="1:16" x14ac:dyDescent="0.3">
      <c r="A14" s="2" t="s">
        <v>14</v>
      </c>
      <c r="B14" s="2" t="s">
        <v>71</v>
      </c>
      <c r="C14" s="9">
        <f t="shared" si="0"/>
        <v>101.471</v>
      </c>
      <c r="D14" s="3">
        <v>0.9849</v>
      </c>
      <c r="E14" s="13">
        <v>0.44</v>
      </c>
      <c r="F14" s="2" t="s">
        <v>31</v>
      </c>
      <c r="G14" s="2" t="s">
        <v>14</v>
      </c>
      <c r="H14" t="s">
        <v>42</v>
      </c>
      <c r="J14" t="str">
        <f t="shared" si="1"/>
        <v>510013,101.471,0.9849,0.44</v>
      </c>
      <c r="K14" s="3"/>
      <c r="L14" s="3"/>
      <c r="M14" s="3"/>
      <c r="O14" s="3"/>
      <c r="P14" s="3"/>
    </row>
    <row r="15" spans="1:16" x14ac:dyDescent="0.3">
      <c r="A15" s="2" t="s">
        <v>15</v>
      </c>
      <c r="B15" s="2" t="s">
        <v>71</v>
      </c>
      <c r="C15" s="9">
        <f t="shared" si="0"/>
        <v>101.471</v>
      </c>
      <c r="D15" s="3">
        <v>1.0164</v>
      </c>
      <c r="E15" s="13">
        <v>0.25</v>
      </c>
      <c r="F15" s="2" t="s">
        <v>36</v>
      </c>
      <c r="G15" s="2" t="s">
        <v>15</v>
      </c>
      <c r="H15" t="s">
        <v>43</v>
      </c>
      <c r="J15" t="str">
        <f t="shared" si="1"/>
        <v>510022,101.471,1.0164,0.25</v>
      </c>
      <c r="K15" s="3"/>
      <c r="L15" s="3"/>
      <c r="M15" s="3"/>
      <c r="O15" s="3"/>
      <c r="P15" s="3"/>
    </row>
    <row r="16" spans="1:16" x14ac:dyDescent="0.3">
      <c r="A16" s="2" t="s">
        <v>16</v>
      </c>
      <c r="B16" s="2" t="s">
        <v>71</v>
      </c>
      <c r="C16" s="9">
        <f t="shared" si="0"/>
        <v>101.471</v>
      </c>
      <c r="D16" s="3">
        <v>0.9849</v>
      </c>
      <c r="E16" s="13">
        <v>0.23100000000000001</v>
      </c>
      <c r="F16" s="2" t="s">
        <v>31</v>
      </c>
      <c r="G16" s="2" t="s">
        <v>16</v>
      </c>
      <c r="H16" t="s">
        <v>44</v>
      </c>
      <c r="J16" t="str">
        <f t="shared" si="1"/>
        <v>510023,101.471,0.9849,0.231</v>
      </c>
      <c r="K16" s="3"/>
      <c r="L16" s="3"/>
      <c r="M16" s="3"/>
      <c r="O16" s="3"/>
      <c r="P16" s="3"/>
    </row>
    <row r="17" spans="1:16" x14ac:dyDescent="0.3">
      <c r="A17" s="2" t="s">
        <v>17</v>
      </c>
      <c r="B17" s="2" t="s">
        <v>71</v>
      </c>
      <c r="C17" s="9">
        <f t="shared" si="0"/>
        <v>101.471</v>
      </c>
      <c r="D17" s="3">
        <v>0.9849</v>
      </c>
      <c r="E17" s="13">
        <v>0.17899999999999999</v>
      </c>
      <c r="F17" s="2" t="s">
        <v>31</v>
      </c>
      <c r="G17" s="2" t="s">
        <v>17</v>
      </c>
      <c r="H17" t="s">
        <v>59</v>
      </c>
      <c r="J17" t="str">
        <f t="shared" si="1"/>
        <v>510024,101.471,0.9849,0.179</v>
      </c>
      <c r="K17" s="3"/>
      <c r="L17" s="3"/>
      <c r="M17" s="3"/>
      <c r="O17" s="3"/>
      <c r="P17" s="3"/>
    </row>
    <row r="18" spans="1:16" x14ac:dyDescent="0.3">
      <c r="A18" s="2" t="s">
        <v>18</v>
      </c>
      <c r="B18" s="2" t="s">
        <v>71</v>
      </c>
      <c r="C18" s="9">
        <f t="shared" si="0"/>
        <v>101.471</v>
      </c>
      <c r="D18" s="3">
        <v>1.0164</v>
      </c>
      <c r="E18" s="13">
        <v>0.36699999999999999</v>
      </c>
      <c r="F18" s="2" t="s">
        <v>36</v>
      </c>
      <c r="G18" s="2" t="s">
        <v>18</v>
      </c>
      <c r="H18" t="s">
        <v>45</v>
      </c>
      <c r="J18" t="str">
        <f t="shared" si="1"/>
        <v>510029,101.471,1.0164,0.367</v>
      </c>
      <c r="K18" s="3"/>
      <c r="L18" s="3"/>
      <c r="M18" s="3"/>
      <c r="O18" s="3"/>
      <c r="P18" s="3"/>
    </row>
    <row r="19" spans="1:16" x14ac:dyDescent="0.3">
      <c r="A19" s="2" t="s">
        <v>19</v>
      </c>
      <c r="B19" s="2" t="s">
        <v>66</v>
      </c>
      <c r="C19" s="9">
        <f t="shared" si="0"/>
        <v>108.675</v>
      </c>
      <c r="D19" s="3">
        <v>1.0895999999999999</v>
      </c>
      <c r="E19" s="13">
        <v>0.58399999999999996</v>
      </c>
      <c r="F19" s="2" t="s">
        <v>38</v>
      </c>
      <c r="G19" s="2" t="s">
        <v>19</v>
      </c>
      <c r="H19" t="s">
        <v>60</v>
      </c>
      <c r="J19" t="str">
        <f t="shared" si="1"/>
        <v>510030,108.675,1.0896,0.584</v>
      </c>
      <c r="K19" s="3"/>
      <c r="L19" s="3"/>
      <c r="M19" s="3"/>
      <c r="O19" s="3"/>
      <c r="P19" s="3"/>
    </row>
    <row r="20" spans="1:16" x14ac:dyDescent="0.3">
      <c r="A20" s="2" t="s">
        <v>20</v>
      </c>
      <c r="B20" s="2" t="s">
        <v>71</v>
      </c>
      <c r="C20" s="9">
        <f t="shared" si="0"/>
        <v>101.471</v>
      </c>
      <c r="D20" s="3">
        <v>1.0164</v>
      </c>
      <c r="E20" s="13">
        <v>0.40500000000000003</v>
      </c>
      <c r="F20" s="2" t="s">
        <v>36</v>
      </c>
      <c r="G20" s="2" t="s">
        <v>20</v>
      </c>
      <c r="H20" t="s">
        <v>46</v>
      </c>
      <c r="J20" t="str">
        <f t="shared" si="1"/>
        <v>510031,101.471,1.0164,0.405</v>
      </c>
      <c r="K20" s="3"/>
      <c r="L20" s="3"/>
      <c r="M20" s="3"/>
      <c r="O20" s="3"/>
      <c r="P20" s="3"/>
    </row>
    <row r="21" spans="1:16" x14ac:dyDescent="0.3">
      <c r="A21" s="2" t="s">
        <v>21</v>
      </c>
      <c r="B21" s="2" t="s">
        <v>71</v>
      </c>
      <c r="C21" s="9">
        <f t="shared" si="0"/>
        <v>101.471</v>
      </c>
      <c r="D21" s="3">
        <v>0.9849</v>
      </c>
      <c r="E21" s="13">
        <v>0.46500000000000002</v>
      </c>
      <c r="F21" s="2" t="s">
        <v>31</v>
      </c>
      <c r="G21" s="2" t="s">
        <v>21</v>
      </c>
      <c r="H21" t="s">
        <v>48</v>
      </c>
      <c r="J21" t="str">
        <f t="shared" si="1"/>
        <v>510038,101.471,0.9849,0.465</v>
      </c>
      <c r="K21" s="3"/>
      <c r="L21" s="3"/>
      <c r="M21" s="3"/>
      <c r="O21" s="3"/>
      <c r="P21" s="3"/>
    </row>
    <row r="22" spans="1:16" x14ac:dyDescent="0.3">
      <c r="A22" s="2" t="s">
        <v>22</v>
      </c>
      <c r="B22" s="2" t="s">
        <v>66</v>
      </c>
      <c r="C22" s="9">
        <f t="shared" si="0"/>
        <v>108.675</v>
      </c>
      <c r="D22" s="3">
        <v>1.0164</v>
      </c>
      <c r="E22" s="13">
        <v>0.29799999999999999</v>
      </c>
      <c r="F22" s="2" t="s">
        <v>36</v>
      </c>
      <c r="G22" s="2" t="s">
        <v>22</v>
      </c>
      <c r="H22" t="s">
        <v>49</v>
      </c>
      <c r="J22" t="str">
        <f t="shared" si="1"/>
        <v>510046,108.675,1.0164,0.298</v>
      </c>
      <c r="K22" s="3"/>
      <c r="L22" s="3"/>
      <c r="M22" s="3"/>
      <c r="O22" s="3"/>
      <c r="P22" s="3"/>
    </row>
    <row r="23" spans="1:16" x14ac:dyDescent="0.3">
      <c r="A23" s="2" t="s">
        <v>23</v>
      </c>
      <c r="B23" s="2" t="s">
        <v>66</v>
      </c>
      <c r="C23" s="9">
        <f t="shared" si="0"/>
        <v>108.675</v>
      </c>
      <c r="D23" s="3">
        <v>0.89339999999999997</v>
      </c>
      <c r="E23" s="13">
        <v>0.20799999999999999</v>
      </c>
      <c r="F23" s="2" t="s">
        <v>33</v>
      </c>
      <c r="G23" s="2" t="s">
        <v>23</v>
      </c>
      <c r="H23" t="s">
        <v>50</v>
      </c>
      <c r="J23" t="str">
        <f t="shared" si="1"/>
        <v>510048,108.675,0.8934,0.208</v>
      </c>
      <c r="K23" s="3"/>
      <c r="L23" s="3"/>
      <c r="M23" s="3"/>
      <c r="O23" s="3"/>
      <c r="P23" s="3"/>
    </row>
    <row r="24" spans="1:16" x14ac:dyDescent="0.3">
      <c r="A24" s="2" t="s">
        <v>24</v>
      </c>
      <c r="B24" s="2" t="s">
        <v>71</v>
      </c>
      <c r="C24" s="9">
        <f t="shared" si="0"/>
        <v>101.471</v>
      </c>
      <c r="D24" s="3">
        <v>0.9849</v>
      </c>
      <c r="E24" s="13">
        <v>0.34699999999999998</v>
      </c>
      <c r="F24" s="2" t="s">
        <v>31</v>
      </c>
      <c r="G24" s="2" t="s">
        <v>24</v>
      </c>
      <c r="H24" t="s">
        <v>51</v>
      </c>
      <c r="J24" t="str">
        <f t="shared" si="1"/>
        <v>510050,101.471,0.9849,0.347</v>
      </c>
      <c r="K24" s="3"/>
      <c r="L24" s="3"/>
      <c r="M24" s="3"/>
      <c r="O24" s="3"/>
      <c r="P24" s="3"/>
    </row>
    <row r="25" spans="1:16" x14ac:dyDescent="0.3">
      <c r="A25" s="2" t="s">
        <v>25</v>
      </c>
      <c r="B25" s="2" t="s">
        <v>71</v>
      </c>
      <c r="C25" s="9">
        <f t="shared" si="0"/>
        <v>101.471</v>
      </c>
      <c r="D25" s="3">
        <v>1.0164</v>
      </c>
      <c r="E25" s="13">
        <v>0.26800000000000002</v>
      </c>
      <c r="F25" s="2" t="s">
        <v>36</v>
      </c>
      <c r="G25" s="2" t="s">
        <v>25</v>
      </c>
      <c r="H25" t="s">
        <v>52</v>
      </c>
      <c r="J25" t="str">
        <f t="shared" si="1"/>
        <v>510055,101.471,1.0164,0.268</v>
      </c>
      <c r="K25" s="3"/>
      <c r="L25" s="3"/>
      <c r="M25" s="3"/>
      <c r="O25" s="3"/>
      <c r="P25" s="3"/>
    </row>
    <row r="26" spans="1:16" x14ac:dyDescent="0.3">
      <c r="A26" s="2" t="s">
        <v>26</v>
      </c>
      <c r="B26" s="2" t="s">
        <v>71</v>
      </c>
      <c r="C26" s="9">
        <f t="shared" si="0"/>
        <v>101.471</v>
      </c>
      <c r="D26" s="3">
        <v>0.96060000000000001</v>
      </c>
      <c r="E26" s="13">
        <v>0.252</v>
      </c>
      <c r="F26" s="2" t="s">
        <v>40</v>
      </c>
      <c r="G26" s="2" t="s">
        <v>26</v>
      </c>
      <c r="H26" t="s">
        <v>61</v>
      </c>
      <c r="J26" t="str">
        <f t="shared" si="1"/>
        <v>510058,101.471,0.9606,0.252</v>
      </c>
      <c r="K26" s="3"/>
      <c r="L26" s="3"/>
      <c r="M26" s="3"/>
      <c r="O26" s="3"/>
      <c r="P26" s="3"/>
    </row>
    <row r="27" spans="1:16" x14ac:dyDescent="0.3">
      <c r="A27" s="2" t="s">
        <v>27</v>
      </c>
      <c r="B27" s="2" t="s">
        <v>71</v>
      </c>
      <c r="C27" s="9">
        <f t="shared" si="0"/>
        <v>101.471</v>
      </c>
      <c r="D27" s="3">
        <v>1.0164</v>
      </c>
      <c r="E27" s="13">
        <v>0.20599999999999999</v>
      </c>
      <c r="F27" s="2" t="s">
        <v>36</v>
      </c>
      <c r="G27" s="2" t="s">
        <v>27</v>
      </c>
      <c r="H27" t="s">
        <v>54</v>
      </c>
      <c r="J27" t="str">
        <f t="shared" si="1"/>
        <v>510062,101.471,1.0164,0.206</v>
      </c>
      <c r="K27" s="3"/>
      <c r="L27" s="3"/>
      <c r="M27" s="3"/>
      <c r="O27" s="3"/>
      <c r="P27" s="3"/>
    </row>
    <row r="28" spans="1:16" x14ac:dyDescent="0.3">
      <c r="A28" s="2" t="s">
        <v>28</v>
      </c>
      <c r="B28" s="2" t="s">
        <v>71</v>
      </c>
      <c r="C28" s="9">
        <f t="shared" si="0"/>
        <v>101.471</v>
      </c>
      <c r="D28" s="3">
        <v>1.0164</v>
      </c>
      <c r="E28" s="13">
        <v>0.20399999999999999</v>
      </c>
      <c r="F28" s="2" t="s">
        <v>36</v>
      </c>
      <c r="G28" s="2" t="s">
        <v>28</v>
      </c>
      <c r="H28" t="s">
        <v>55</v>
      </c>
      <c r="J28" t="str">
        <f t="shared" si="1"/>
        <v>510070,101.471,1.0164,0.204</v>
      </c>
      <c r="K28" s="3"/>
      <c r="L28" s="3"/>
      <c r="M28" s="3"/>
      <c r="O28" s="3"/>
      <c r="P28" s="3"/>
    </row>
    <row r="29" spans="1:16" x14ac:dyDescent="0.3">
      <c r="A29" s="2" t="s">
        <v>29</v>
      </c>
      <c r="B29" s="2" t="s">
        <v>66</v>
      </c>
      <c r="C29" s="9">
        <f t="shared" si="0"/>
        <v>108.675</v>
      </c>
      <c r="D29" s="3">
        <v>0.85289999999999999</v>
      </c>
      <c r="E29" s="13">
        <v>0.26200000000000001</v>
      </c>
      <c r="F29" s="2" t="s">
        <v>47</v>
      </c>
      <c r="G29" s="2" t="s">
        <v>29</v>
      </c>
      <c r="H29" t="s">
        <v>56</v>
      </c>
      <c r="J29" t="str">
        <f t="shared" si="1"/>
        <v>510072,108.675,0.8529,0.262</v>
      </c>
      <c r="K29" s="3"/>
      <c r="L29" s="3"/>
      <c r="M29" s="3"/>
      <c r="O29" s="3"/>
      <c r="P29" s="3"/>
    </row>
    <row r="30" spans="1:16" x14ac:dyDescent="0.3">
      <c r="A30" s="16" t="s">
        <v>75</v>
      </c>
      <c r="B30" s="2"/>
      <c r="C30" s="9">
        <f t="shared" si="0"/>
        <v>101.471</v>
      </c>
      <c r="D30" s="3">
        <v>0.89339999999999997</v>
      </c>
      <c r="E30" s="13">
        <v>0.33400000000000002</v>
      </c>
      <c r="F30" s="2" t="s">
        <v>33</v>
      </c>
      <c r="G30" s="16" t="s">
        <v>75</v>
      </c>
      <c r="H30" t="s">
        <v>76</v>
      </c>
      <c r="J30" t="str">
        <f t="shared" si="1"/>
        <v>510077,101.471,0.8934,0.334</v>
      </c>
      <c r="K30" s="3"/>
      <c r="L30" s="3"/>
      <c r="M30" s="3"/>
      <c r="O30" s="3"/>
      <c r="P30" s="3"/>
    </row>
    <row r="31" spans="1:16" x14ac:dyDescent="0.3">
      <c r="A31" s="2" t="s">
        <v>30</v>
      </c>
      <c r="B31" s="2" t="s">
        <v>66</v>
      </c>
      <c r="C31" s="9">
        <f t="shared" si="0"/>
        <v>108.675</v>
      </c>
      <c r="D31" s="3">
        <v>0.89339999999999997</v>
      </c>
      <c r="E31" s="13">
        <v>0.30499999999999999</v>
      </c>
      <c r="F31" s="2" t="s">
        <v>33</v>
      </c>
      <c r="G31" s="2" t="s">
        <v>30</v>
      </c>
      <c r="H31" t="s">
        <v>57</v>
      </c>
      <c r="J31" t="str">
        <f t="shared" si="1"/>
        <v>510086,108.675,0.8934,0.305</v>
      </c>
      <c r="K31" s="3"/>
      <c r="L31" s="3"/>
      <c r="M31" s="3"/>
      <c r="O31" s="3"/>
      <c r="P31" s="3"/>
    </row>
    <row r="32" spans="1:16" x14ac:dyDescent="0.3">
      <c r="A32" s="2" t="s">
        <v>58</v>
      </c>
      <c r="B32" s="2" t="s">
        <v>71</v>
      </c>
      <c r="C32" s="9">
        <f t="shared" si="0"/>
        <v>101.471</v>
      </c>
      <c r="D32" s="3">
        <v>1.0164</v>
      </c>
      <c r="E32" s="13">
        <v>0.67400000000000004</v>
      </c>
      <c r="F32" s="2" t="s">
        <v>36</v>
      </c>
      <c r="G32" s="2" t="s">
        <v>58</v>
      </c>
      <c r="H32" t="s">
        <v>53</v>
      </c>
      <c r="J32" t="str">
        <f t="shared" si="1"/>
        <v>510091,101.471,1.0164,0.674</v>
      </c>
      <c r="K32" s="3"/>
      <c r="L32" s="3"/>
      <c r="M32" s="3"/>
      <c r="O32" s="3"/>
      <c r="P32" s="3"/>
    </row>
    <row r="33" spans="1:16" x14ac:dyDescent="0.3">
      <c r="A33" s="2" t="s">
        <v>64</v>
      </c>
      <c r="B33" s="2" t="s">
        <v>71</v>
      </c>
      <c r="C33" s="9">
        <f t="shared" si="0"/>
        <v>101.471</v>
      </c>
      <c r="D33" s="3">
        <v>0.9849</v>
      </c>
      <c r="E33" s="13">
        <v>0.29099999999999998</v>
      </c>
      <c r="F33" s="2" t="s">
        <v>31</v>
      </c>
      <c r="G33" s="2" t="s">
        <v>64</v>
      </c>
      <c r="H33" t="s">
        <v>65</v>
      </c>
      <c r="J33" t="str">
        <f t="shared" ref="J33" si="2">A33 &amp; "," &amp; C33 &amp; "," &amp; D33 &amp; "," &amp; E33</f>
        <v>510093,101.471,0.9849,0.291</v>
      </c>
      <c r="K33" s="3"/>
      <c r="L33" s="3"/>
      <c r="M33" s="3"/>
      <c r="O33" s="3"/>
      <c r="P33" s="3"/>
    </row>
    <row r="35" spans="1:16" x14ac:dyDescent="0.3">
      <c r="A35" s="11" t="s">
        <v>106</v>
      </c>
      <c r="B35" s="11"/>
    </row>
    <row r="36" spans="1:16" x14ac:dyDescent="0.3">
      <c r="A36" t="s">
        <v>63</v>
      </c>
      <c r="L36" s="5"/>
      <c r="M36" s="4"/>
    </row>
    <row r="40" spans="1:16" x14ac:dyDescent="0.3">
      <c r="I40" s="10"/>
    </row>
    <row r="42" spans="1:16" x14ac:dyDescent="0.3">
      <c r="I42" s="10"/>
    </row>
  </sheetData>
  <sortState xmlns:xlrd2="http://schemas.microsoft.com/office/spreadsheetml/2017/richdata2" ref="A5:I34">
    <sortCondition ref="A5:A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J28"/>
  <sheetViews>
    <sheetView workbookViewId="0"/>
  </sheetViews>
  <sheetFormatPr defaultRowHeight="13.8" x14ac:dyDescent="0.3"/>
  <cols>
    <col min="3" max="3" width="18" customWidth="1"/>
    <col min="4" max="5" width="13.88671875" bestFit="1" customWidth="1"/>
    <col min="7" max="7" width="8.109375" bestFit="1" customWidth="1"/>
    <col min="8" max="8" width="33" bestFit="1" customWidth="1"/>
    <col min="9" max="9" width="14.5546875" bestFit="1" customWidth="1"/>
    <col min="10" max="10" width="24" bestFit="1" customWidth="1"/>
  </cols>
  <sheetData>
    <row r="1" spans="1:10" x14ac:dyDescent="0.3">
      <c r="C1" t="s">
        <v>72</v>
      </c>
      <c r="D1" t="s">
        <v>73</v>
      </c>
      <c r="E1" t="s">
        <v>74</v>
      </c>
    </row>
    <row r="2" spans="1:10" x14ac:dyDescent="0.3">
      <c r="A2" s="6" t="s">
        <v>1</v>
      </c>
      <c r="B2" s="6" t="s">
        <v>67</v>
      </c>
      <c r="C2" s="6" t="s">
        <v>62</v>
      </c>
      <c r="D2" s="6" t="s">
        <v>2</v>
      </c>
      <c r="E2" s="6" t="s">
        <v>3</v>
      </c>
      <c r="F2" s="6" t="s">
        <v>0</v>
      </c>
      <c r="G2" s="6" t="s">
        <v>4</v>
      </c>
      <c r="H2" s="6" t="s">
        <v>5</v>
      </c>
      <c r="I2" s="6" t="s">
        <v>6</v>
      </c>
      <c r="J2" s="6" t="s">
        <v>7</v>
      </c>
    </row>
    <row r="3" spans="1:10" x14ac:dyDescent="0.3">
      <c r="A3" s="2" t="s">
        <v>8</v>
      </c>
      <c r="B3" s="2" t="s">
        <v>71</v>
      </c>
      <c r="C3">
        <v>98.977999999999994</v>
      </c>
      <c r="D3" s="3">
        <v>0.96870000000000001</v>
      </c>
      <c r="E3" s="1">
        <v>0.24299999999999999</v>
      </c>
      <c r="F3" s="2" t="s">
        <v>31</v>
      </c>
      <c r="G3" s="2" t="s">
        <v>8</v>
      </c>
      <c r="H3" t="s">
        <v>32</v>
      </c>
      <c r="J3" t="s">
        <v>77</v>
      </c>
    </row>
    <row r="4" spans="1:10" x14ac:dyDescent="0.3">
      <c r="A4" s="2" t="s">
        <v>9</v>
      </c>
      <c r="B4" s="2" t="s">
        <v>66</v>
      </c>
      <c r="C4" s="8">
        <v>106.005</v>
      </c>
      <c r="D4" s="3">
        <v>1.0446</v>
      </c>
      <c r="E4" s="1">
        <v>0.373</v>
      </c>
      <c r="F4" s="2" t="s">
        <v>36</v>
      </c>
      <c r="G4" s="2" t="s">
        <v>9</v>
      </c>
      <c r="H4" t="s">
        <v>34</v>
      </c>
      <c r="J4" t="s">
        <v>78</v>
      </c>
    </row>
    <row r="5" spans="1:10" x14ac:dyDescent="0.3">
      <c r="A5" s="2" t="s">
        <v>10</v>
      </c>
      <c r="B5" s="2" t="s">
        <v>66</v>
      </c>
      <c r="C5">
        <v>106.005</v>
      </c>
      <c r="D5" s="3">
        <v>0.96870000000000001</v>
      </c>
      <c r="E5" s="1">
        <v>0.25</v>
      </c>
      <c r="F5" s="2" t="s">
        <v>31</v>
      </c>
      <c r="G5" s="2" t="s">
        <v>10</v>
      </c>
      <c r="H5" t="s">
        <v>35</v>
      </c>
      <c r="J5" t="s">
        <v>79</v>
      </c>
    </row>
    <row r="6" spans="1:10" x14ac:dyDescent="0.3">
      <c r="A6" s="2" t="s">
        <v>11</v>
      </c>
      <c r="B6" s="2" t="s">
        <v>71</v>
      </c>
      <c r="C6">
        <v>98.977999999999994</v>
      </c>
      <c r="D6" s="3">
        <v>1.0446</v>
      </c>
      <c r="E6" s="1">
        <v>0.33600000000000002</v>
      </c>
      <c r="F6" s="2" t="s">
        <v>36</v>
      </c>
      <c r="G6" s="2" t="s">
        <v>11</v>
      </c>
      <c r="H6" t="s">
        <v>37</v>
      </c>
      <c r="J6" t="s">
        <v>80</v>
      </c>
    </row>
    <row r="7" spans="1:10" x14ac:dyDescent="0.3">
      <c r="A7" s="2" t="s">
        <v>12</v>
      </c>
      <c r="B7" s="2" t="s">
        <v>71</v>
      </c>
      <c r="C7">
        <v>98.977999999999994</v>
      </c>
      <c r="D7" s="3">
        <v>0.9446</v>
      </c>
      <c r="E7" s="1">
        <v>0.38200000000000001</v>
      </c>
      <c r="F7" s="2" t="s">
        <v>38</v>
      </c>
      <c r="G7" s="2" t="s">
        <v>12</v>
      </c>
      <c r="H7" t="s">
        <v>39</v>
      </c>
      <c r="J7" t="s">
        <v>81</v>
      </c>
    </row>
    <row r="8" spans="1:10" x14ac:dyDescent="0.3">
      <c r="A8" s="2" t="s">
        <v>13</v>
      </c>
      <c r="B8" s="2" t="s">
        <v>71</v>
      </c>
      <c r="C8">
        <v>98.977999999999994</v>
      </c>
      <c r="D8" s="3">
        <v>0.96630000000000005</v>
      </c>
      <c r="E8" s="1">
        <v>0.56299999999999994</v>
      </c>
      <c r="F8" s="2" t="s">
        <v>40</v>
      </c>
      <c r="G8" s="2" t="s">
        <v>13</v>
      </c>
      <c r="H8" t="s">
        <v>41</v>
      </c>
      <c r="J8" t="s">
        <v>82</v>
      </c>
    </row>
    <row r="9" spans="1:10" x14ac:dyDescent="0.3">
      <c r="A9" s="2" t="s">
        <v>14</v>
      </c>
      <c r="B9" s="2" t="s">
        <v>71</v>
      </c>
      <c r="C9">
        <v>98.977999999999994</v>
      </c>
      <c r="D9" s="3">
        <v>0.96870000000000001</v>
      </c>
      <c r="E9" s="1">
        <v>0.432</v>
      </c>
      <c r="F9" s="2" t="s">
        <v>31</v>
      </c>
      <c r="G9" s="2" t="s">
        <v>14</v>
      </c>
      <c r="H9" t="s">
        <v>42</v>
      </c>
      <c r="J9" t="s">
        <v>83</v>
      </c>
    </row>
    <row r="10" spans="1:10" x14ac:dyDescent="0.3">
      <c r="A10" s="2" t="s">
        <v>15</v>
      </c>
      <c r="B10" s="2" t="s">
        <v>71</v>
      </c>
      <c r="C10">
        <v>98.977999999999994</v>
      </c>
      <c r="D10" s="3">
        <v>1.0446</v>
      </c>
      <c r="E10" s="1">
        <v>0.254</v>
      </c>
      <c r="F10" s="2" t="s">
        <v>36</v>
      </c>
      <c r="G10" s="2" t="s">
        <v>15</v>
      </c>
      <c r="H10" t="s">
        <v>43</v>
      </c>
      <c r="J10" t="s">
        <v>84</v>
      </c>
    </row>
    <row r="11" spans="1:10" x14ac:dyDescent="0.3">
      <c r="A11" s="2" t="s">
        <v>16</v>
      </c>
      <c r="B11" s="2" t="s">
        <v>71</v>
      </c>
      <c r="C11">
        <v>98.977999999999994</v>
      </c>
      <c r="D11" s="3">
        <v>0.96870000000000001</v>
      </c>
      <c r="E11" s="1">
        <v>0.218</v>
      </c>
      <c r="F11" s="2" t="s">
        <v>31</v>
      </c>
      <c r="G11" s="2" t="s">
        <v>16</v>
      </c>
      <c r="H11" t="s">
        <v>44</v>
      </c>
      <c r="J11" t="s">
        <v>85</v>
      </c>
    </row>
    <row r="12" spans="1:10" x14ac:dyDescent="0.3">
      <c r="A12" s="2" t="s">
        <v>17</v>
      </c>
      <c r="B12" s="2" t="s">
        <v>71</v>
      </c>
      <c r="C12">
        <v>98.977999999999994</v>
      </c>
      <c r="D12" s="3">
        <v>0.96870000000000001</v>
      </c>
      <c r="E12" s="1">
        <v>0.31</v>
      </c>
      <c r="F12" s="2" t="s">
        <v>31</v>
      </c>
      <c r="G12" s="2" t="s">
        <v>17</v>
      </c>
      <c r="H12" t="s">
        <v>59</v>
      </c>
      <c r="J12" t="s">
        <v>86</v>
      </c>
    </row>
    <row r="13" spans="1:10" x14ac:dyDescent="0.3">
      <c r="A13" s="2" t="s">
        <v>18</v>
      </c>
      <c r="B13" s="2" t="s">
        <v>71</v>
      </c>
      <c r="C13">
        <v>98.977999999999994</v>
      </c>
      <c r="D13" s="3">
        <v>1.0446</v>
      </c>
      <c r="E13" s="1">
        <v>0.32200000000000001</v>
      </c>
      <c r="F13" s="2" t="s">
        <v>36</v>
      </c>
      <c r="G13" s="2" t="s">
        <v>18</v>
      </c>
      <c r="H13" t="s">
        <v>45</v>
      </c>
      <c r="J13" t="s">
        <v>87</v>
      </c>
    </row>
    <row r="14" spans="1:10" x14ac:dyDescent="0.3">
      <c r="A14" s="2" t="s">
        <v>19</v>
      </c>
      <c r="B14" s="2" t="s">
        <v>66</v>
      </c>
      <c r="C14" s="8">
        <v>106.005</v>
      </c>
      <c r="D14" s="3">
        <v>0.9446</v>
      </c>
      <c r="E14" s="1">
        <v>0.60899999999999999</v>
      </c>
      <c r="F14" s="2" t="s">
        <v>38</v>
      </c>
      <c r="G14" s="2" t="s">
        <v>19</v>
      </c>
      <c r="H14" t="s">
        <v>60</v>
      </c>
      <c r="J14" t="s">
        <v>88</v>
      </c>
    </row>
    <row r="15" spans="1:10" x14ac:dyDescent="0.3">
      <c r="A15" s="2" t="s">
        <v>20</v>
      </c>
      <c r="B15" s="2" t="s">
        <v>71</v>
      </c>
      <c r="C15">
        <v>98.977999999999994</v>
      </c>
      <c r="D15" s="3">
        <v>1.0446</v>
      </c>
      <c r="E15" s="1">
        <v>0.39300000000000002</v>
      </c>
      <c r="F15" s="2" t="s">
        <v>36</v>
      </c>
      <c r="G15" s="2" t="s">
        <v>20</v>
      </c>
      <c r="H15" t="s">
        <v>46</v>
      </c>
      <c r="J15" t="s">
        <v>89</v>
      </c>
    </row>
    <row r="16" spans="1:10" x14ac:dyDescent="0.3">
      <c r="A16" s="2" t="s">
        <v>21</v>
      </c>
      <c r="B16" s="2" t="s">
        <v>71</v>
      </c>
      <c r="C16">
        <v>98.977999999999994</v>
      </c>
      <c r="D16" s="3">
        <v>0.96870000000000001</v>
      </c>
      <c r="E16" s="1">
        <v>0.36699999999999999</v>
      </c>
      <c r="F16" s="2" t="s">
        <v>31</v>
      </c>
      <c r="G16" s="2" t="s">
        <v>21</v>
      </c>
      <c r="H16" t="s">
        <v>48</v>
      </c>
      <c r="J16" t="s">
        <v>90</v>
      </c>
    </row>
    <row r="17" spans="1:10" x14ac:dyDescent="0.3">
      <c r="A17" s="2" t="s">
        <v>22</v>
      </c>
      <c r="B17" s="2" t="s">
        <v>66</v>
      </c>
      <c r="C17">
        <v>106.005</v>
      </c>
      <c r="D17" s="3">
        <v>1.0446</v>
      </c>
      <c r="E17" s="1">
        <v>0.35</v>
      </c>
      <c r="F17" s="2" t="s">
        <v>36</v>
      </c>
      <c r="G17" s="2" t="s">
        <v>22</v>
      </c>
      <c r="H17" t="s">
        <v>49</v>
      </c>
      <c r="J17" t="s">
        <v>91</v>
      </c>
    </row>
    <row r="18" spans="1:10" x14ac:dyDescent="0.3">
      <c r="A18" s="2" t="s">
        <v>23</v>
      </c>
      <c r="B18" s="2" t="s">
        <v>66</v>
      </c>
      <c r="C18" s="8">
        <v>106.005</v>
      </c>
      <c r="D18" s="3">
        <v>0.92059999999999997</v>
      </c>
      <c r="E18" s="1">
        <v>0.20399999999999999</v>
      </c>
      <c r="F18" s="2" t="s">
        <v>33</v>
      </c>
      <c r="G18" s="2" t="s">
        <v>23</v>
      </c>
      <c r="H18" t="s">
        <v>50</v>
      </c>
      <c r="J18" t="s">
        <v>92</v>
      </c>
    </row>
    <row r="19" spans="1:10" x14ac:dyDescent="0.3">
      <c r="A19" s="2" t="s">
        <v>24</v>
      </c>
      <c r="B19" s="2" t="s">
        <v>71</v>
      </c>
      <c r="C19">
        <v>98.977999999999994</v>
      </c>
      <c r="D19" s="3">
        <v>0.96870000000000001</v>
      </c>
      <c r="E19" s="1">
        <v>0.373</v>
      </c>
      <c r="F19" s="2" t="s">
        <v>31</v>
      </c>
      <c r="G19" s="2" t="s">
        <v>24</v>
      </c>
      <c r="H19" t="s">
        <v>51</v>
      </c>
      <c r="J19" t="s">
        <v>93</v>
      </c>
    </row>
    <row r="20" spans="1:10" x14ac:dyDescent="0.3">
      <c r="A20" s="2" t="s">
        <v>25</v>
      </c>
      <c r="B20" s="2" t="s">
        <v>71</v>
      </c>
      <c r="C20">
        <v>98.977999999999994</v>
      </c>
      <c r="D20" s="3">
        <v>1.0446</v>
      </c>
      <c r="E20" s="1">
        <v>0.26800000000000002</v>
      </c>
      <c r="F20" s="2" t="s">
        <v>36</v>
      </c>
      <c r="G20" s="2" t="s">
        <v>25</v>
      </c>
      <c r="H20" t="s">
        <v>52</v>
      </c>
      <c r="J20" t="s">
        <v>94</v>
      </c>
    </row>
    <row r="21" spans="1:10" x14ac:dyDescent="0.3">
      <c r="A21" s="2" t="s">
        <v>26</v>
      </c>
      <c r="B21" s="2" t="s">
        <v>71</v>
      </c>
      <c r="C21">
        <v>98.977999999999994</v>
      </c>
      <c r="D21" s="3">
        <v>0.96630000000000005</v>
      </c>
      <c r="E21" s="1">
        <v>0.252</v>
      </c>
      <c r="F21" s="2" t="s">
        <v>40</v>
      </c>
      <c r="G21" s="2" t="s">
        <v>26</v>
      </c>
      <c r="H21" t="s">
        <v>61</v>
      </c>
      <c r="J21" t="s">
        <v>95</v>
      </c>
    </row>
    <row r="22" spans="1:10" x14ac:dyDescent="0.3">
      <c r="A22" s="2" t="s">
        <v>27</v>
      </c>
      <c r="B22" s="2" t="s">
        <v>71</v>
      </c>
      <c r="C22">
        <v>98.977999999999994</v>
      </c>
      <c r="D22" s="3">
        <v>1.0446</v>
      </c>
      <c r="E22" s="1">
        <v>0.38800000000000001</v>
      </c>
      <c r="F22" s="2" t="s">
        <v>36</v>
      </c>
      <c r="G22" s="2" t="s">
        <v>27</v>
      </c>
      <c r="H22" t="s">
        <v>54</v>
      </c>
      <c r="J22" t="s">
        <v>96</v>
      </c>
    </row>
    <row r="23" spans="1:10" x14ac:dyDescent="0.3">
      <c r="A23" s="2" t="s">
        <v>28</v>
      </c>
      <c r="B23" s="2" t="s">
        <v>71</v>
      </c>
      <c r="C23">
        <v>98.977999999999994</v>
      </c>
      <c r="D23" s="3">
        <v>1.0446</v>
      </c>
      <c r="E23" s="1">
        <v>0.23300000000000001</v>
      </c>
      <c r="F23" s="2" t="s">
        <v>36</v>
      </c>
      <c r="G23" s="2" t="s">
        <v>28</v>
      </c>
      <c r="H23" t="s">
        <v>55</v>
      </c>
      <c r="J23" t="s">
        <v>97</v>
      </c>
    </row>
    <row r="24" spans="1:10" x14ac:dyDescent="0.3">
      <c r="A24" s="2" t="s">
        <v>29</v>
      </c>
      <c r="B24" s="2" t="s">
        <v>66</v>
      </c>
      <c r="C24">
        <v>106.005</v>
      </c>
      <c r="D24" s="3">
        <v>0.86129999999999995</v>
      </c>
      <c r="E24" s="1">
        <v>0.24199999999999999</v>
      </c>
      <c r="F24" s="2" t="s">
        <v>47</v>
      </c>
      <c r="G24" s="2" t="s">
        <v>29</v>
      </c>
      <c r="H24" t="s">
        <v>56</v>
      </c>
      <c r="J24" t="s">
        <v>98</v>
      </c>
    </row>
    <row r="25" spans="1:10" x14ac:dyDescent="0.3">
      <c r="A25" s="2" t="s">
        <v>75</v>
      </c>
      <c r="B25" s="2"/>
      <c r="C25" s="8">
        <v>98.977999999999994</v>
      </c>
      <c r="D25" s="3">
        <v>1.0446</v>
      </c>
      <c r="E25" s="1">
        <v>0.373</v>
      </c>
      <c r="F25" s="2" t="s">
        <v>33</v>
      </c>
      <c r="G25" s="2" t="s">
        <v>75</v>
      </c>
      <c r="H25" t="s">
        <v>76</v>
      </c>
      <c r="J25" t="s">
        <v>99</v>
      </c>
    </row>
    <row r="26" spans="1:10" x14ac:dyDescent="0.3">
      <c r="A26" s="2" t="s">
        <v>30</v>
      </c>
      <c r="B26" s="2" t="s">
        <v>66</v>
      </c>
      <c r="C26" s="8">
        <v>106.005</v>
      </c>
      <c r="D26" s="3">
        <v>0.92059999999999997</v>
      </c>
      <c r="E26" s="1">
        <v>1.018</v>
      </c>
      <c r="F26" s="2" t="s">
        <v>33</v>
      </c>
      <c r="G26" s="2" t="s">
        <v>30</v>
      </c>
      <c r="H26" t="s">
        <v>57</v>
      </c>
      <c r="J26" t="s">
        <v>100</v>
      </c>
    </row>
    <row r="27" spans="1:10" x14ac:dyDescent="0.3">
      <c r="A27" t="s">
        <v>58</v>
      </c>
      <c r="B27" t="s">
        <v>71</v>
      </c>
      <c r="C27">
        <v>98.977999999999994</v>
      </c>
      <c r="D27" s="3">
        <v>1.0446</v>
      </c>
      <c r="E27">
        <v>0.64900000000000002</v>
      </c>
      <c r="F27" t="s">
        <v>36</v>
      </c>
      <c r="G27" t="s">
        <v>58</v>
      </c>
      <c r="H27" t="s">
        <v>53</v>
      </c>
      <c r="J27" t="s">
        <v>101</v>
      </c>
    </row>
    <row r="28" spans="1:10" x14ac:dyDescent="0.3">
      <c r="A28" t="s">
        <v>64</v>
      </c>
      <c r="B28" t="s">
        <v>71</v>
      </c>
      <c r="C28" s="7">
        <v>98.977999999999994</v>
      </c>
      <c r="D28">
        <v>0.96870000000000001</v>
      </c>
      <c r="E28">
        <v>0.29099999999999998</v>
      </c>
      <c r="F28" t="s">
        <v>31</v>
      </c>
      <c r="G28" t="s">
        <v>64</v>
      </c>
      <c r="H28" t="s">
        <v>65</v>
      </c>
      <c r="J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OPPS Rates - 2026</vt:lpstr>
      <vt:lpstr>OPPS Rates - 2025</vt:lpstr>
    </vt:vector>
  </TitlesOfParts>
  <Company>Myers and Stauffer, 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Gamis</dc:creator>
  <cp:lastModifiedBy>Stover, Charlotte K</cp:lastModifiedBy>
  <dcterms:created xsi:type="dcterms:W3CDTF">2017-01-13T14:45:14Z</dcterms:created>
  <dcterms:modified xsi:type="dcterms:W3CDTF">2025-12-16T22:00:37Z</dcterms:modified>
</cp:coreProperties>
</file>