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G:\Shared drives\PEIA Shared\Shared\Charlotte\Reimbursement Rates\APC OPPS\2023\"/>
    </mc:Choice>
  </mc:AlternateContent>
  <xr:revisionPtr revIDLastSave="0" documentId="8_{D43E4BAF-EF32-4430-BDE3-80BB118C158F}" xr6:coauthVersionLast="47" xr6:coauthVersionMax="47" xr10:uidLastSave="{00000000-0000-0000-0000-000000000000}"/>
  <bookViews>
    <workbookView xWindow="2685" yWindow="2685" windowWidth="15375" windowHeight="7875" xr2:uid="{00000000-000D-0000-FFFF-FFFF00000000}"/>
  </bookViews>
  <sheets>
    <sheet name="OPPS Rates - 2023" sheetId="1" r:id="rId1"/>
    <sheet name="OPPS Rates - 2022" sheetId="3" r:id="rId2"/>
  </sheets>
  <definedNames>
    <definedName name="_xlnm._FilterDatabase" localSheetId="0" hidden="1">'OPPS Rates - 2023'!$A$5:$J$5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0" i="1" l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J30" i="1" l="1"/>
  <c r="J6" i="1" l="1"/>
  <c r="J7" i="1" l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</calcChain>
</file>

<file path=xl/sharedStrings.xml><?xml version="1.0" encoding="utf-8"?>
<sst xmlns="http://schemas.openxmlformats.org/spreadsheetml/2006/main" count="256" uniqueCount="102">
  <si>
    <t>Market</t>
  </si>
  <si>
    <t>Hcaid</t>
  </si>
  <si>
    <t>Labor1</t>
  </si>
  <si>
    <t>CCR</t>
  </si>
  <si>
    <t>MC_Prov</t>
  </si>
  <si>
    <t>Hosp_Name</t>
  </si>
  <si>
    <t>Include / Exclude</t>
  </si>
  <si>
    <t>Concatenate</t>
  </si>
  <si>
    <t>510001</t>
  </si>
  <si>
    <t>510002</t>
  </si>
  <si>
    <t>510006</t>
  </si>
  <si>
    <t>510007</t>
  </si>
  <si>
    <t>510008</t>
  </si>
  <si>
    <t>510012</t>
  </si>
  <si>
    <t>510013</t>
  </si>
  <si>
    <t>510022</t>
  </si>
  <si>
    <t>510023</t>
  </si>
  <si>
    <t>510024</t>
  </si>
  <si>
    <t>510029</t>
  </si>
  <si>
    <t>510030</t>
  </si>
  <si>
    <t>510031</t>
  </si>
  <si>
    <t>510038</t>
  </si>
  <si>
    <t>510046</t>
  </si>
  <si>
    <t>510048</t>
  </si>
  <si>
    <t>510050</t>
  </si>
  <si>
    <t>510055</t>
  </si>
  <si>
    <t>510058</t>
  </si>
  <si>
    <t>510062</t>
  </si>
  <si>
    <t>510070</t>
  </si>
  <si>
    <t>510072</t>
  </si>
  <si>
    <t>510086</t>
  </si>
  <si>
    <t>6</t>
  </si>
  <si>
    <t>West Virginia University Hospitals</t>
  </si>
  <si>
    <t>1</t>
  </si>
  <si>
    <t>Greenbrier Valley Medical Center</t>
  </si>
  <si>
    <t>United Hospital Center</t>
  </si>
  <si>
    <t>2</t>
  </si>
  <si>
    <t>Saint Mary's Medical Center</t>
  </si>
  <si>
    <t>5</t>
  </si>
  <si>
    <t>Berkeley Medical Center</t>
  </si>
  <si>
    <t>3</t>
  </si>
  <si>
    <t>Pleasant Valley Hospital</t>
  </si>
  <si>
    <t>Reynolds Memorial Hospital</t>
  </si>
  <si>
    <t>Charleston Area Medical Center</t>
  </si>
  <si>
    <t>Weirton Medical Center</t>
  </si>
  <si>
    <t>Thomas Memorial Hospital</t>
  </si>
  <si>
    <t>Saint Francis Hospital</t>
  </si>
  <si>
    <t>4</t>
  </si>
  <si>
    <t>Stonewall Jackson Memorial Hospital</t>
  </si>
  <si>
    <t>Princeton Community Hospital</t>
  </si>
  <si>
    <t>Logan Regional Medical Center</t>
  </si>
  <si>
    <t>Wheeling Hospital</t>
  </si>
  <si>
    <t>Cabell Huntington Hospital</t>
  </si>
  <si>
    <t>Charleston Surgical Hospital</t>
  </si>
  <si>
    <t>Beckley ARH Hospital</t>
  </si>
  <si>
    <t>Raleigh General Hospital</t>
  </si>
  <si>
    <t>Wetzel County Hospital</t>
  </si>
  <si>
    <t>Welch Community Hospital</t>
  </si>
  <si>
    <t>510091</t>
  </si>
  <si>
    <t>Monongalia County General Hospital</t>
  </si>
  <si>
    <t>Davis Medical Center</t>
  </si>
  <si>
    <t>Camden Clark Medical Center</t>
  </si>
  <si>
    <t>Rate1*</t>
  </si>
  <si>
    <t>***The Conversion Factor has an additional 7.1% add-on for Sole Community Hospitals</t>
  </si>
  <si>
    <t>OPPS CF CY2022</t>
  </si>
  <si>
    <t>GAF RY2021 - 22</t>
  </si>
  <si>
    <t>CCR RY2021 - 22</t>
  </si>
  <si>
    <t>510001,93.43647,0.9867,0.271</t>
  </si>
  <si>
    <t>510002,100.07045937,0.9486,0.339</t>
  </si>
  <si>
    <t>510006,93.43647,0.9867,0.281</t>
  </si>
  <si>
    <t>510007,93.43647,1.0395,0.316</t>
  </si>
  <si>
    <t>510008,93.43647,1.0577,0.382</t>
  </si>
  <si>
    <t>510012,93.43647,0.9559,0.372</t>
  </si>
  <si>
    <t>510013,93.43647,0.9867,0.393</t>
  </si>
  <si>
    <t>510022,93.43647,1.0395,0.239</t>
  </si>
  <si>
    <t>510023,93.43647,0.9867,0.28</t>
  </si>
  <si>
    <t>510024,93.43647,0.9867,0.332</t>
  </si>
  <si>
    <t>510029,93.43647,1.0395,0.318</t>
  </si>
  <si>
    <t>510030,100.07045937,1.0577,0.562</t>
  </si>
  <si>
    <t>510031,93.43647,1.0395,0.302</t>
  </si>
  <si>
    <t>510038,93.43647,0.8345,0.516</t>
  </si>
  <si>
    <t>510046,93.43647,0.9486,0.339</t>
  </si>
  <si>
    <t>510048,100.07045937,0.9486,0.238</t>
  </si>
  <si>
    <t>510050,93.43647,0.9867,0.387</t>
  </si>
  <si>
    <t>510055,93.43647,1.0395,0.274</t>
  </si>
  <si>
    <t>510058,93.43647,0.9559,0.307</t>
  </si>
  <si>
    <t>510062,93.43647,0.9486,0.385</t>
  </si>
  <si>
    <t>510070,93.43647,0.9486,0.203</t>
  </si>
  <si>
    <t>510072,100.07045937,0.8345,0.414</t>
  </si>
  <si>
    <t>510086,100.07045937,0.9486,0.789</t>
  </si>
  <si>
    <t>510091,93.43647,1.0395,0.63</t>
  </si>
  <si>
    <t>OPPS CF CY2023</t>
  </si>
  <si>
    <t>GAF RY2022 - 23</t>
  </si>
  <si>
    <t>CCR RY2022 - 23</t>
  </si>
  <si>
    <t>*Source: Federal Register, Final Rule, Hospital Outpatient PPS, Vol. 87, No. 225, Wednesday, November 23, 2022, p. 71782.  Medicare conversion factor is $85.585 multiplied by 111%.</t>
  </si>
  <si>
    <t>510093</t>
  </si>
  <si>
    <t>Mon Health Marion Neighborhood Hospital, Inc.</t>
  </si>
  <si>
    <t>Yes</t>
  </si>
  <si>
    <t>SCH***</t>
  </si>
  <si>
    <t>PEIA Rate Increase</t>
  </si>
  <si>
    <t>SCH Increase</t>
  </si>
  <si>
    <t>Medicare CF*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</si>
</sst>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3" formatCode="_(* #,##0.00_);_(* \(#,##0.00\);_(* &quot;-&quot;??_);_(@_)"/>
    <numFmt numFmtId="164" formatCode="_(* #,##0.0000_);_(* \(#,##0.0000\);_(* &quot;-&quot;??_);_(@_)"/>
    <numFmt numFmtId="165" formatCode="0.0000"/>
    <numFmt numFmtId="166" formatCode="0.00000"/>
  </numFmts>
  <fonts count="3" x14ac:knownFonts="1">
    <font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4">
    <xf numFmtId="0" fontId="0" fillId="0" borderId="0" xfId="0"/>
    <xf numFmtId="164" fontId="0" fillId="0" borderId="0" xfId="1" applyNumberFormat="1" applyFont="1"/>
    <xf numFmtId="49" fontId="0" fillId="0" borderId="0" xfId="0" applyNumberFormat="1"/>
    <xf numFmtId="165" fontId="0" fillId="0" borderId="0" xfId="0" applyNumberFormat="1"/>
    <xf numFmtId="8" fontId="0" fillId="0" borderId="0" xfId="0" applyNumberFormat="1"/>
    <xf numFmtId="10" fontId="0" fillId="0" borderId="0" xfId="0" applyNumberFormat="1"/>
    <xf numFmtId="9" fontId="0" fillId="0" borderId="0" xfId="0" applyNumberFormat="1"/>
    <xf numFmtId="0" fontId="0" fillId="2" borderId="0" xfId="0" applyFill="1" applyAlignment="1">
      <alignment horizontal="center"/>
    </xf>
    <xf numFmtId="43" fontId="0" fillId="0" borderId="0" xfId="0" applyNumberFormat="1"/>
    <xf numFmtId="166" fontId="0" fillId="0" borderId="0" xfId="0" applyNumberFormat="1"/>
    <xf numFmtId="2" fontId="0" fillId="0" borderId="0" xfId="0" applyNumberFormat="1"/>
    <xf numFmtId="9" fontId="0" fillId="0" borderId="0" xfId="2" applyFont="1"/>
    <xf numFmtId="0" fontId="2" fillId="0" borderId="0" xfId="0" applyFont="1"/>
    <xf numFmtId="0" fontId="0" fillId="0" borderId="0" xfId="0" applyAlignment="1">
      <alignment horizontal="right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9"/>
  <sheetViews>
    <sheetView tabSelected="1" workbookViewId="0">
      <selection activeCell="B8" sqref="B8"/>
    </sheetView>
  </sheetViews>
  <sheetFormatPr defaultRowHeight="12.75" x14ac:dyDescent="0.2"/>
  <cols>
    <col min="2" max="2" width="6.5703125" bestFit="1" customWidth="1"/>
    <col min="3" max="5" width="13.85546875" bestFit="1" customWidth="1"/>
    <col min="6" max="6" width="6.5703125" bestFit="1" customWidth="1"/>
    <col min="7" max="7" width="8" bestFit="1" customWidth="1"/>
    <col min="8" max="8" width="32.7109375" bestFit="1" customWidth="1"/>
    <col min="9" max="9" width="18.5703125" bestFit="1" customWidth="1"/>
    <col min="10" max="10" width="31.140625" customWidth="1"/>
  </cols>
  <sheetData>
    <row r="1" spans="1:13" x14ac:dyDescent="0.2">
      <c r="B1" s="13" t="s">
        <v>101</v>
      </c>
      <c r="C1">
        <v>85.584999999999994</v>
      </c>
    </row>
    <row r="2" spans="1:13" x14ac:dyDescent="0.2">
      <c r="B2" s="13" t="s">
        <v>99</v>
      </c>
      <c r="C2" s="5">
        <v>1.1100000000000001</v>
      </c>
    </row>
    <row r="3" spans="1:13" x14ac:dyDescent="0.2">
      <c r="B3" s="13" t="s">
        <v>100</v>
      </c>
      <c r="C3" s="5">
        <v>1.071</v>
      </c>
    </row>
    <row r="4" spans="1:13" x14ac:dyDescent="0.2">
      <c r="C4" t="s">
        <v>91</v>
      </c>
      <c r="D4" t="s">
        <v>92</v>
      </c>
      <c r="E4" t="s">
        <v>93</v>
      </c>
      <c r="L4" s="3"/>
    </row>
    <row r="5" spans="1:13" x14ac:dyDescent="0.2">
      <c r="A5" s="7" t="s">
        <v>1</v>
      </c>
      <c r="B5" s="7" t="s">
        <v>98</v>
      </c>
      <c r="C5" s="7" t="s">
        <v>62</v>
      </c>
      <c r="D5" s="7" t="s">
        <v>2</v>
      </c>
      <c r="E5" s="7" t="s">
        <v>3</v>
      </c>
      <c r="F5" s="7" t="s">
        <v>0</v>
      </c>
      <c r="G5" s="7" t="s">
        <v>4</v>
      </c>
      <c r="H5" s="7" t="s">
        <v>5</v>
      </c>
      <c r="I5" s="7" t="s">
        <v>6</v>
      </c>
      <c r="J5" s="7" t="s">
        <v>7</v>
      </c>
    </row>
    <row r="6" spans="1:13" x14ac:dyDescent="0.2">
      <c r="A6" s="2" t="s">
        <v>8</v>
      </c>
      <c r="B6" s="2"/>
      <c r="C6" s="10">
        <f>IF(B6="Yes", $C$1*$C$2*$C$3, $C$1*$C$2)</f>
        <v>94.999350000000007</v>
      </c>
      <c r="D6">
        <v>0.96889999999999998</v>
      </c>
      <c r="E6">
        <v>0.246</v>
      </c>
      <c r="F6" s="2" t="s">
        <v>31</v>
      </c>
      <c r="G6" s="2" t="s">
        <v>8</v>
      </c>
      <c r="H6" t="s">
        <v>32</v>
      </c>
      <c r="J6" t="str">
        <f>A6 &amp; "," &amp; C6 &amp; "," &amp; D6 &amp; "," &amp; E6</f>
        <v>510001,94.99935,0.9689,0.246</v>
      </c>
      <c r="L6" s="3"/>
      <c r="M6" s="3"/>
    </row>
    <row r="7" spans="1:13" x14ac:dyDescent="0.2">
      <c r="A7" s="2" t="s">
        <v>9</v>
      </c>
      <c r="B7" s="2" t="s">
        <v>97</v>
      </c>
      <c r="C7" s="10">
        <f t="shared" ref="C7:C30" si="0">IF(B7="Yes", $C$1*$C$2*$C$3, $C$1*$C$2)</f>
        <v>101.74430385000001</v>
      </c>
      <c r="D7">
        <v>0.91210000000000002</v>
      </c>
      <c r="E7">
        <v>0.39300000000000002</v>
      </c>
      <c r="F7" s="2" t="s">
        <v>33</v>
      </c>
      <c r="G7" s="2" t="s">
        <v>9</v>
      </c>
      <c r="H7" t="s">
        <v>34</v>
      </c>
      <c r="J7" t="str">
        <f t="shared" ref="J7:J29" si="1">A7 &amp; "," &amp; C7 &amp; "," &amp; D7 &amp; "," &amp; E7</f>
        <v>510002,101.74430385,0.9121,0.393</v>
      </c>
      <c r="L7" s="3"/>
      <c r="M7" s="3"/>
    </row>
    <row r="8" spans="1:13" x14ac:dyDescent="0.2">
      <c r="A8" s="2" t="s">
        <v>10</v>
      </c>
      <c r="B8" s="2" t="s">
        <v>97</v>
      </c>
      <c r="C8" s="10">
        <f t="shared" si="0"/>
        <v>101.74430385000001</v>
      </c>
      <c r="D8">
        <v>0.96889999999999998</v>
      </c>
      <c r="E8">
        <v>0.26200000000000001</v>
      </c>
      <c r="F8" s="2" t="s">
        <v>31</v>
      </c>
      <c r="G8" s="2" t="s">
        <v>10</v>
      </c>
      <c r="H8" t="s">
        <v>35</v>
      </c>
      <c r="J8" t="str">
        <f t="shared" si="1"/>
        <v>510006,101.74430385,0.9689,0.262</v>
      </c>
      <c r="L8" s="3"/>
      <c r="M8" s="3"/>
    </row>
    <row r="9" spans="1:13" x14ac:dyDescent="0.2">
      <c r="A9" s="2" t="s">
        <v>11</v>
      </c>
      <c r="B9" s="2"/>
      <c r="C9" s="10">
        <f t="shared" si="0"/>
        <v>94.999350000000007</v>
      </c>
      <c r="D9">
        <v>1.0650999999999999</v>
      </c>
      <c r="E9">
        <v>0.312</v>
      </c>
      <c r="F9" s="2" t="s">
        <v>36</v>
      </c>
      <c r="G9" s="2" t="s">
        <v>11</v>
      </c>
      <c r="H9" t="s">
        <v>37</v>
      </c>
      <c r="J9" t="str">
        <f t="shared" si="1"/>
        <v>510007,94.99935,1.0651,0.312</v>
      </c>
      <c r="L9" s="3"/>
      <c r="M9" s="3"/>
    </row>
    <row r="10" spans="1:13" x14ac:dyDescent="0.2">
      <c r="A10" s="2" t="s">
        <v>12</v>
      </c>
      <c r="B10" s="2"/>
      <c r="C10" s="10">
        <f t="shared" si="0"/>
        <v>94.999350000000007</v>
      </c>
      <c r="D10">
        <v>1.0431999999999999</v>
      </c>
      <c r="E10">
        <v>0.375</v>
      </c>
      <c r="F10" s="2" t="s">
        <v>38</v>
      </c>
      <c r="G10" s="2" t="s">
        <v>12</v>
      </c>
      <c r="H10" t="s">
        <v>39</v>
      </c>
      <c r="J10" t="str">
        <f t="shared" si="1"/>
        <v>510008,94.99935,1.0432,0.375</v>
      </c>
      <c r="L10" s="3"/>
      <c r="M10" s="3"/>
    </row>
    <row r="11" spans="1:13" x14ac:dyDescent="0.2">
      <c r="A11" s="2" t="s">
        <v>13</v>
      </c>
      <c r="B11" s="2"/>
      <c r="C11" s="10">
        <f t="shared" si="0"/>
        <v>94.999350000000007</v>
      </c>
      <c r="D11">
        <v>0.9446</v>
      </c>
      <c r="E11">
        <v>0.54100000000000004</v>
      </c>
      <c r="F11" s="2" t="s">
        <v>40</v>
      </c>
      <c r="G11" s="2" t="s">
        <v>13</v>
      </c>
      <c r="H11" t="s">
        <v>41</v>
      </c>
      <c r="J11" t="str">
        <f t="shared" si="1"/>
        <v>510012,94.99935,0.9446,0.541</v>
      </c>
      <c r="L11" s="3"/>
      <c r="M11" s="3"/>
    </row>
    <row r="12" spans="1:13" x14ac:dyDescent="0.2">
      <c r="A12" s="2" t="s">
        <v>14</v>
      </c>
      <c r="B12" s="2"/>
      <c r="C12" s="10">
        <f t="shared" si="0"/>
        <v>94.999350000000007</v>
      </c>
      <c r="D12">
        <v>0.96889999999999998</v>
      </c>
      <c r="E12">
        <v>0.41299999999999998</v>
      </c>
      <c r="F12" s="2" t="s">
        <v>31</v>
      </c>
      <c r="G12" s="2" t="s">
        <v>14</v>
      </c>
      <c r="H12" t="s">
        <v>42</v>
      </c>
      <c r="J12" t="str">
        <f t="shared" si="1"/>
        <v>510013,94.99935,0.9689,0.413</v>
      </c>
      <c r="L12" s="3"/>
      <c r="M12" s="3"/>
    </row>
    <row r="13" spans="1:13" x14ac:dyDescent="0.2">
      <c r="A13" s="2" t="s">
        <v>15</v>
      </c>
      <c r="B13" s="2"/>
      <c r="C13" s="10">
        <f t="shared" si="0"/>
        <v>94.999350000000007</v>
      </c>
      <c r="D13">
        <v>1.0650999999999999</v>
      </c>
      <c r="E13">
        <v>0.247</v>
      </c>
      <c r="F13" s="2" t="s">
        <v>36</v>
      </c>
      <c r="G13" s="2" t="s">
        <v>15</v>
      </c>
      <c r="H13" t="s">
        <v>43</v>
      </c>
      <c r="J13" t="str">
        <f t="shared" si="1"/>
        <v>510022,94.99935,1.0651,0.247</v>
      </c>
      <c r="L13" s="3"/>
      <c r="M13" s="3"/>
    </row>
    <row r="14" spans="1:13" x14ac:dyDescent="0.2">
      <c r="A14" s="2" t="s">
        <v>16</v>
      </c>
      <c r="B14" s="2"/>
      <c r="C14" s="10">
        <f t="shared" si="0"/>
        <v>94.999350000000007</v>
      </c>
      <c r="D14">
        <v>0.96889999999999998</v>
      </c>
      <c r="E14">
        <v>0.25700000000000001</v>
      </c>
      <c r="F14" s="2" t="s">
        <v>31</v>
      </c>
      <c r="G14" s="2" t="s">
        <v>16</v>
      </c>
      <c r="H14" t="s">
        <v>44</v>
      </c>
      <c r="J14" t="str">
        <f t="shared" si="1"/>
        <v>510023,94.99935,0.9689,0.257</v>
      </c>
      <c r="L14" s="3"/>
      <c r="M14" s="3"/>
    </row>
    <row r="15" spans="1:13" x14ac:dyDescent="0.2">
      <c r="A15" s="2" t="s">
        <v>17</v>
      </c>
      <c r="B15" s="2"/>
      <c r="C15" s="10">
        <f t="shared" si="0"/>
        <v>94.999350000000007</v>
      </c>
      <c r="D15">
        <v>0.96889999999999998</v>
      </c>
      <c r="E15">
        <v>0.36099999999999999</v>
      </c>
      <c r="F15" s="2" t="s">
        <v>31</v>
      </c>
      <c r="G15" s="2" t="s">
        <v>17</v>
      </c>
      <c r="H15" t="s">
        <v>59</v>
      </c>
      <c r="J15" t="str">
        <f t="shared" si="1"/>
        <v>510024,94.99935,0.9689,0.361</v>
      </c>
      <c r="L15" s="3"/>
      <c r="M15" s="3"/>
    </row>
    <row r="16" spans="1:13" x14ac:dyDescent="0.2">
      <c r="A16" s="2" t="s">
        <v>18</v>
      </c>
      <c r="B16" s="2"/>
      <c r="C16" s="10">
        <f t="shared" si="0"/>
        <v>94.999350000000007</v>
      </c>
      <c r="D16">
        <v>1.0650999999999999</v>
      </c>
      <c r="E16">
        <v>0.30299999999999999</v>
      </c>
      <c r="F16" s="2" t="s">
        <v>36</v>
      </c>
      <c r="G16" s="2" t="s">
        <v>18</v>
      </c>
      <c r="H16" t="s">
        <v>45</v>
      </c>
      <c r="J16" t="str">
        <f t="shared" si="1"/>
        <v>510029,94.99935,1.0651,0.303</v>
      </c>
      <c r="L16" s="3"/>
      <c r="M16" s="3"/>
    </row>
    <row r="17" spans="1:13" x14ac:dyDescent="0.2">
      <c r="A17" s="2" t="s">
        <v>19</v>
      </c>
      <c r="B17" s="2" t="s">
        <v>97</v>
      </c>
      <c r="C17" s="10">
        <f t="shared" si="0"/>
        <v>101.74430385000001</v>
      </c>
      <c r="D17">
        <v>1.0431999999999999</v>
      </c>
      <c r="E17">
        <v>0.52900000000000003</v>
      </c>
      <c r="F17" s="2" t="s">
        <v>38</v>
      </c>
      <c r="G17" s="2" t="s">
        <v>19</v>
      </c>
      <c r="H17" t="s">
        <v>60</v>
      </c>
      <c r="J17" t="str">
        <f t="shared" si="1"/>
        <v>510030,101.74430385,1.0432,0.529</v>
      </c>
      <c r="L17" s="3"/>
      <c r="M17" s="3"/>
    </row>
    <row r="18" spans="1:13" x14ac:dyDescent="0.2">
      <c r="A18" s="2" t="s">
        <v>20</v>
      </c>
      <c r="B18" s="2"/>
      <c r="C18" s="10">
        <f t="shared" si="0"/>
        <v>94.999350000000007</v>
      </c>
      <c r="D18">
        <v>1.0650999999999999</v>
      </c>
      <c r="E18">
        <v>0.312</v>
      </c>
      <c r="F18" s="2" t="s">
        <v>36</v>
      </c>
      <c r="G18" s="2" t="s">
        <v>20</v>
      </c>
      <c r="H18" t="s">
        <v>46</v>
      </c>
      <c r="J18" t="str">
        <f t="shared" si="1"/>
        <v>510031,94.99935,1.0651,0.312</v>
      </c>
      <c r="L18" s="3"/>
      <c r="M18" s="3"/>
    </row>
    <row r="19" spans="1:13" x14ac:dyDescent="0.2">
      <c r="A19" s="2" t="s">
        <v>21</v>
      </c>
      <c r="B19" s="2"/>
      <c r="C19" s="10">
        <f t="shared" si="0"/>
        <v>94.999350000000007</v>
      </c>
      <c r="D19">
        <v>0.77969999999999995</v>
      </c>
      <c r="E19">
        <v>0.65200000000000002</v>
      </c>
      <c r="F19" s="2" t="s">
        <v>47</v>
      </c>
      <c r="G19" s="2" t="s">
        <v>21</v>
      </c>
      <c r="H19" t="s">
        <v>48</v>
      </c>
      <c r="J19" t="str">
        <f t="shared" si="1"/>
        <v>510038,94.99935,0.7797,0.652</v>
      </c>
      <c r="L19" s="3"/>
      <c r="M19" s="3"/>
    </row>
    <row r="20" spans="1:13" x14ac:dyDescent="0.2">
      <c r="A20" s="2" t="s">
        <v>22</v>
      </c>
      <c r="B20" s="2"/>
      <c r="C20" s="10">
        <f t="shared" si="0"/>
        <v>94.999350000000007</v>
      </c>
      <c r="D20">
        <v>0.91210000000000002</v>
      </c>
      <c r="E20">
        <v>0.35</v>
      </c>
      <c r="F20" s="2" t="s">
        <v>33</v>
      </c>
      <c r="G20" s="2" t="s">
        <v>22</v>
      </c>
      <c r="H20" t="s">
        <v>49</v>
      </c>
      <c r="J20" t="str">
        <f t="shared" si="1"/>
        <v>510046,94.99935,0.9121,0.35</v>
      </c>
      <c r="L20" s="3"/>
      <c r="M20" s="3"/>
    </row>
    <row r="21" spans="1:13" x14ac:dyDescent="0.2">
      <c r="A21" s="2" t="s">
        <v>23</v>
      </c>
      <c r="B21" s="2" t="s">
        <v>97</v>
      </c>
      <c r="C21" s="10">
        <f t="shared" si="0"/>
        <v>101.74430385000001</v>
      </c>
      <c r="D21">
        <v>0.91210000000000002</v>
      </c>
      <c r="E21">
        <v>0.23300000000000001</v>
      </c>
      <c r="F21" s="2" t="s">
        <v>33</v>
      </c>
      <c r="G21" s="2" t="s">
        <v>23</v>
      </c>
      <c r="H21" t="s">
        <v>50</v>
      </c>
      <c r="J21" t="str">
        <f t="shared" si="1"/>
        <v>510048,101.74430385,0.9121,0.233</v>
      </c>
      <c r="L21" s="3"/>
      <c r="M21" s="3"/>
    </row>
    <row r="22" spans="1:13" x14ac:dyDescent="0.2">
      <c r="A22" s="2" t="s">
        <v>24</v>
      </c>
      <c r="B22" s="2"/>
      <c r="C22" s="10">
        <f t="shared" si="0"/>
        <v>94.999350000000007</v>
      </c>
      <c r="D22">
        <v>0.96889999999999998</v>
      </c>
      <c r="E22">
        <v>0.34499999999999997</v>
      </c>
      <c r="F22" s="2" t="s">
        <v>31</v>
      </c>
      <c r="G22" s="2" t="s">
        <v>24</v>
      </c>
      <c r="H22" t="s">
        <v>51</v>
      </c>
      <c r="J22" t="str">
        <f t="shared" si="1"/>
        <v>510050,94.99935,0.9689,0.345</v>
      </c>
      <c r="L22" s="3"/>
      <c r="M22" s="3"/>
    </row>
    <row r="23" spans="1:13" x14ac:dyDescent="0.2">
      <c r="A23" s="2" t="s">
        <v>25</v>
      </c>
      <c r="B23" s="2"/>
      <c r="C23" s="10">
        <f t="shared" si="0"/>
        <v>94.999350000000007</v>
      </c>
      <c r="D23">
        <v>1.0650999999999999</v>
      </c>
      <c r="E23">
        <v>0.26400000000000001</v>
      </c>
      <c r="F23" s="2" t="s">
        <v>36</v>
      </c>
      <c r="G23" s="2" t="s">
        <v>25</v>
      </c>
      <c r="H23" t="s">
        <v>52</v>
      </c>
      <c r="J23" t="str">
        <f t="shared" si="1"/>
        <v>510055,94.99935,1.0651,0.264</v>
      </c>
      <c r="L23" s="3"/>
      <c r="M23" s="3"/>
    </row>
    <row r="24" spans="1:13" x14ac:dyDescent="0.2">
      <c r="A24" s="2" t="s">
        <v>26</v>
      </c>
      <c r="B24" s="2"/>
      <c r="C24" s="10">
        <f t="shared" si="0"/>
        <v>94.999350000000007</v>
      </c>
      <c r="D24">
        <v>0.9446</v>
      </c>
      <c r="E24">
        <v>0.25900000000000001</v>
      </c>
      <c r="F24" s="2" t="s">
        <v>40</v>
      </c>
      <c r="G24" s="2" t="s">
        <v>26</v>
      </c>
      <c r="H24" t="s">
        <v>61</v>
      </c>
      <c r="J24" t="str">
        <f t="shared" si="1"/>
        <v>510058,94.99935,0.9446,0.259</v>
      </c>
      <c r="L24" s="3"/>
      <c r="M24" s="3"/>
    </row>
    <row r="25" spans="1:13" x14ac:dyDescent="0.2">
      <c r="A25" s="2" t="s">
        <v>27</v>
      </c>
      <c r="B25" s="2"/>
      <c r="C25" s="10">
        <f t="shared" si="0"/>
        <v>94.999350000000007</v>
      </c>
      <c r="D25">
        <v>0.91210000000000002</v>
      </c>
      <c r="E25">
        <v>0.36199999999999999</v>
      </c>
      <c r="F25" s="2" t="s">
        <v>33</v>
      </c>
      <c r="G25" s="2" t="s">
        <v>27</v>
      </c>
      <c r="H25" t="s">
        <v>54</v>
      </c>
      <c r="J25" t="str">
        <f t="shared" si="1"/>
        <v>510062,94.99935,0.9121,0.362</v>
      </c>
      <c r="L25" s="3"/>
      <c r="M25" s="3"/>
    </row>
    <row r="26" spans="1:13" x14ac:dyDescent="0.2">
      <c r="A26" s="2" t="s">
        <v>28</v>
      </c>
      <c r="B26" s="2"/>
      <c r="C26" s="10">
        <f t="shared" si="0"/>
        <v>94.999350000000007</v>
      </c>
      <c r="D26">
        <v>0.91210000000000002</v>
      </c>
      <c r="E26">
        <v>0.19700000000000001</v>
      </c>
      <c r="F26" s="2" t="s">
        <v>33</v>
      </c>
      <c r="G26" s="2" t="s">
        <v>28</v>
      </c>
      <c r="H26" t="s">
        <v>55</v>
      </c>
      <c r="J26" t="str">
        <f t="shared" si="1"/>
        <v>510070,94.99935,0.9121,0.197</v>
      </c>
      <c r="L26" s="3"/>
      <c r="M26" s="3"/>
    </row>
    <row r="27" spans="1:13" x14ac:dyDescent="0.2">
      <c r="A27" s="2" t="s">
        <v>29</v>
      </c>
      <c r="B27" s="2" t="s">
        <v>97</v>
      </c>
      <c r="C27" s="10">
        <f t="shared" si="0"/>
        <v>101.74430385000001</v>
      </c>
      <c r="D27">
        <v>0.77969999999999995</v>
      </c>
      <c r="E27">
        <v>0.47899999999999998</v>
      </c>
      <c r="F27" s="2" t="s">
        <v>47</v>
      </c>
      <c r="G27" s="2" t="s">
        <v>29</v>
      </c>
      <c r="H27" t="s">
        <v>56</v>
      </c>
      <c r="J27" t="str">
        <f t="shared" si="1"/>
        <v>510072,101.74430385,0.7797,0.479</v>
      </c>
      <c r="L27" s="3"/>
      <c r="M27" s="3"/>
    </row>
    <row r="28" spans="1:13" x14ac:dyDescent="0.2">
      <c r="A28" s="2" t="s">
        <v>30</v>
      </c>
      <c r="B28" s="2" t="s">
        <v>97</v>
      </c>
      <c r="C28" s="10">
        <f t="shared" si="0"/>
        <v>101.74430385000001</v>
      </c>
      <c r="D28">
        <v>0.91210000000000002</v>
      </c>
      <c r="E28">
        <v>0.85299999999999998</v>
      </c>
      <c r="F28" s="2" t="s">
        <v>33</v>
      </c>
      <c r="G28" s="2" t="s">
        <v>30</v>
      </c>
      <c r="H28" t="s">
        <v>57</v>
      </c>
      <c r="J28" t="str">
        <f t="shared" si="1"/>
        <v>510086,101.74430385,0.9121,0.853</v>
      </c>
      <c r="L28" s="3"/>
      <c r="M28" s="3"/>
    </row>
    <row r="29" spans="1:13" x14ac:dyDescent="0.2">
      <c r="A29" s="2" t="s">
        <v>58</v>
      </c>
      <c r="B29" s="2"/>
      <c r="C29" s="10">
        <f t="shared" si="0"/>
        <v>94.999350000000007</v>
      </c>
      <c r="D29">
        <v>1.0650999999999999</v>
      </c>
      <c r="E29">
        <v>0.68899999999999995</v>
      </c>
      <c r="F29" s="2" t="s">
        <v>36</v>
      </c>
      <c r="G29" s="2" t="s">
        <v>58</v>
      </c>
      <c r="H29" t="s">
        <v>53</v>
      </c>
      <c r="J29" t="str">
        <f t="shared" si="1"/>
        <v>510091,94.99935,1.0651,0.689</v>
      </c>
      <c r="L29" s="3"/>
      <c r="M29" s="3"/>
    </row>
    <row r="30" spans="1:13" x14ac:dyDescent="0.2">
      <c r="A30" s="2" t="s">
        <v>95</v>
      </c>
      <c r="B30" s="2"/>
      <c r="C30" s="10">
        <f t="shared" si="0"/>
        <v>94.999350000000007</v>
      </c>
      <c r="D30">
        <v>0.96889999999999998</v>
      </c>
      <c r="E30">
        <v>0.38500000000000001</v>
      </c>
      <c r="F30" s="2" t="s">
        <v>31</v>
      </c>
      <c r="G30" s="2" t="s">
        <v>95</v>
      </c>
      <c r="H30" t="s">
        <v>96</v>
      </c>
      <c r="J30" t="str">
        <f t="shared" ref="J30" si="2">A30 &amp; "," &amp; C30 &amp; "," &amp; D30 &amp; "," &amp; E30</f>
        <v>510093,94.99935,0.9689,0.385</v>
      </c>
      <c r="L30" s="3"/>
      <c r="M30" s="3"/>
    </row>
    <row r="32" spans="1:13" x14ac:dyDescent="0.2">
      <c r="A32" s="12" t="s">
        <v>94</v>
      </c>
      <c r="B32" s="12"/>
    </row>
    <row r="33" spans="1:13" x14ac:dyDescent="0.2">
      <c r="A33" t="s">
        <v>63</v>
      </c>
      <c r="L33" s="6"/>
      <c r="M33" s="4"/>
    </row>
    <row r="37" spans="1:13" x14ac:dyDescent="0.2">
      <c r="I37" s="11"/>
    </row>
    <row r="39" spans="1:13" x14ac:dyDescent="0.2">
      <c r="I39" s="11"/>
    </row>
  </sheetData>
  <sortState xmlns:xlrd2="http://schemas.microsoft.com/office/spreadsheetml/2017/richdata2" ref="A3:I31">
    <sortCondition ref="A3:A31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59999389629810485"/>
  </sheetPr>
  <dimension ref="A1:I28"/>
  <sheetViews>
    <sheetView workbookViewId="0">
      <selection activeCell="B14" sqref="B14"/>
    </sheetView>
  </sheetViews>
  <sheetFormatPr defaultRowHeight="12.75" x14ac:dyDescent="0.2"/>
  <cols>
    <col min="2" max="2" width="18" customWidth="1"/>
    <col min="3" max="4" width="13.85546875" bestFit="1" customWidth="1"/>
    <col min="6" max="6" width="8.140625" bestFit="1" customWidth="1"/>
    <col min="7" max="7" width="33" bestFit="1" customWidth="1"/>
    <col min="8" max="8" width="14.5703125" bestFit="1" customWidth="1"/>
    <col min="9" max="9" width="24" bestFit="1" customWidth="1"/>
  </cols>
  <sheetData>
    <row r="1" spans="1:9" x14ac:dyDescent="0.2">
      <c r="B1" t="s">
        <v>64</v>
      </c>
      <c r="C1" t="s">
        <v>65</v>
      </c>
      <c r="D1" t="s">
        <v>66</v>
      </c>
    </row>
    <row r="2" spans="1:9" x14ac:dyDescent="0.2">
      <c r="A2" s="7" t="s">
        <v>1</v>
      </c>
      <c r="B2" s="7" t="s">
        <v>62</v>
      </c>
      <c r="C2" s="7" t="s">
        <v>2</v>
      </c>
      <c r="D2" s="7" t="s">
        <v>3</v>
      </c>
      <c r="E2" s="7" t="s">
        <v>0</v>
      </c>
      <c r="F2" s="7" t="s">
        <v>4</v>
      </c>
      <c r="G2" s="7" t="s">
        <v>5</v>
      </c>
      <c r="H2" s="7" t="s">
        <v>6</v>
      </c>
      <c r="I2" s="7" t="s">
        <v>7</v>
      </c>
    </row>
    <row r="3" spans="1:9" x14ac:dyDescent="0.2">
      <c r="A3" s="2" t="s">
        <v>8</v>
      </c>
      <c r="B3">
        <v>93.436470000000014</v>
      </c>
      <c r="C3">
        <v>0.98670000000000002</v>
      </c>
      <c r="D3" s="1">
        <v>0.27100000000000002</v>
      </c>
      <c r="E3" s="2" t="s">
        <v>31</v>
      </c>
      <c r="F3" s="2" t="s">
        <v>8</v>
      </c>
      <c r="G3" t="s">
        <v>32</v>
      </c>
      <c r="I3" t="s">
        <v>67</v>
      </c>
    </row>
    <row r="4" spans="1:9" x14ac:dyDescent="0.2">
      <c r="A4" s="2" t="s">
        <v>9</v>
      </c>
      <c r="B4" s="9">
        <v>100.07045937000001</v>
      </c>
      <c r="C4">
        <v>0.9486</v>
      </c>
      <c r="D4" s="1">
        <v>0.33900000000000002</v>
      </c>
      <c r="E4" s="2" t="s">
        <v>33</v>
      </c>
      <c r="F4" s="2" t="s">
        <v>9</v>
      </c>
      <c r="G4" t="s">
        <v>34</v>
      </c>
      <c r="I4" t="s">
        <v>68</v>
      </c>
    </row>
    <row r="5" spans="1:9" x14ac:dyDescent="0.2">
      <c r="A5" s="2" t="s">
        <v>10</v>
      </c>
      <c r="B5">
        <v>93.436470000000014</v>
      </c>
      <c r="C5">
        <v>0.98670000000000002</v>
      </c>
      <c r="D5" s="1">
        <v>0.28100000000000003</v>
      </c>
      <c r="E5" s="2" t="s">
        <v>31</v>
      </c>
      <c r="F5" s="2" t="s">
        <v>10</v>
      </c>
      <c r="G5" t="s">
        <v>35</v>
      </c>
      <c r="I5" t="s">
        <v>69</v>
      </c>
    </row>
    <row r="6" spans="1:9" x14ac:dyDescent="0.2">
      <c r="A6" s="2" t="s">
        <v>11</v>
      </c>
      <c r="B6">
        <v>93.436470000000014</v>
      </c>
      <c r="C6">
        <v>1.0395000000000001</v>
      </c>
      <c r="D6" s="1">
        <v>0.316</v>
      </c>
      <c r="E6" s="2" t="s">
        <v>36</v>
      </c>
      <c r="F6" s="2" t="s">
        <v>11</v>
      </c>
      <c r="G6" t="s">
        <v>37</v>
      </c>
      <c r="I6" t="s">
        <v>70</v>
      </c>
    </row>
    <row r="7" spans="1:9" x14ac:dyDescent="0.2">
      <c r="A7" s="2" t="s">
        <v>12</v>
      </c>
      <c r="B7">
        <v>93.436470000000014</v>
      </c>
      <c r="C7">
        <v>1.0577000000000001</v>
      </c>
      <c r="D7" s="1">
        <v>0.38200000000000001</v>
      </c>
      <c r="E7" s="2" t="s">
        <v>38</v>
      </c>
      <c r="F7" s="2" t="s">
        <v>12</v>
      </c>
      <c r="G7" t="s">
        <v>39</v>
      </c>
      <c r="I7" t="s">
        <v>71</v>
      </c>
    </row>
    <row r="8" spans="1:9" x14ac:dyDescent="0.2">
      <c r="A8" s="2" t="s">
        <v>13</v>
      </c>
      <c r="B8">
        <v>93.436470000000014</v>
      </c>
      <c r="C8">
        <v>0.95589999999999997</v>
      </c>
      <c r="D8" s="1">
        <v>0.372</v>
      </c>
      <c r="E8" s="2" t="s">
        <v>40</v>
      </c>
      <c r="F8" s="2" t="s">
        <v>13</v>
      </c>
      <c r="G8" t="s">
        <v>41</v>
      </c>
      <c r="I8" t="s">
        <v>72</v>
      </c>
    </row>
    <row r="9" spans="1:9" x14ac:dyDescent="0.2">
      <c r="A9" s="2" t="s">
        <v>14</v>
      </c>
      <c r="B9">
        <v>93.436470000000014</v>
      </c>
      <c r="C9">
        <v>0.98670000000000002</v>
      </c>
      <c r="D9" s="1">
        <v>0.39300000000000002</v>
      </c>
      <c r="E9" s="2" t="s">
        <v>31</v>
      </c>
      <c r="F9" s="2" t="s">
        <v>14</v>
      </c>
      <c r="G9" t="s">
        <v>42</v>
      </c>
      <c r="I9" t="s">
        <v>73</v>
      </c>
    </row>
    <row r="10" spans="1:9" x14ac:dyDescent="0.2">
      <c r="A10" s="2" t="s">
        <v>15</v>
      </c>
      <c r="B10">
        <v>93.436470000000014</v>
      </c>
      <c r="C10">
        <v>1.0395000000000001</v>
      </c>
      <c r="D10" s="1">
        <v>0.23899999999999999</v>
      </c>
      <c r="E10" s="2" t="s">
        <v>36</v>
      </c>
      <c r="F10" s="2" t="s">
        <v>15</v>
      </c>
      <c r="G10" t="s">
        <v>43</v>
      </c>
      <c r="I10" t="s">
        <v>74</v>
      </c>
    </row>
    <row r="11" spans="1:9" x14ac:dyDescent="0.2">
      <c r="A11" s="2" t="s">
        <v>16</v>
      </c>
      <c r="B11">
        <v>93.436470000000014</v>
      </c>
      <c r="C11">
        <v>0.98670000000000002</v>
      </c>
      <c r="D11" s="1">
        <v>0.28000000000000003</v>
      </c>
      <c r="E11" s="2" t="s">
        <v>31</v>
      </c>
      <c r="F11" s="2" t="s">
        <v>16</v>
      </c>
      <c r="G11" t="s">
        <v>44</v>
      </c>
      <c r="I11" t="s">
        <v>75</v>
      </c>
    </row>
    <row r="12" spans="1:9" x14ac:dyDescent="0.2">
      <c r="A12" s="2" t="s">
        <v>17</v>
      </c>
      <c r="B12">
        <v>93.436470000000014</v>
      </c>
      <c r="C12">
        <v>0.98670000000000002</v>
      </c>
      <c r="D12" s="1">
        <v>0.33200000000000002</v>
      </c>
      <c r="E12" s="2" t="s">
        <v>31</v>
      </c>
      <c r="F12" s="2" t="s">
        <v>17</v>
      </c>
      <c r="G12" t="s">
        <v>59</v>
      </c>
      <c r="I12" t="s">
        <v>76</v>
      </c>
    </row>
    <row r="13" spans="1:9" x14ac:dyDescent="0.2">
      <c r="A13" s="2" t="s">
        <v>18</v>
      </c>
      <c r="B13">
        <v>93.436470000000014</v>
      </c>
      <c r="C13">
        <v>1.0395000000000001</v>
      </c>
      <c r="D13" s="1">
        <v>0.318</v>
      </c>
      <c r="E13" s="2" t="s">
        <v>36</v>
      </c>
      <c r="F13" s="2" t="s">
        <v>18</v>
      </c>
      <c r="G13" t="s">
        <v>45</v>
      </c>
      <c r="I13" t="s">
        <v>77</v>
      </c>
    </row>
    <row r="14" spans="1:9" x14ac:dyDescent="0.2">
      <c r="A14" s="2" t="s">
        <v>19</v>
      </c>
      <c r="B14" s="9">
        <v>100.07045937000001</v>
      </c>
      <c r="C14">
        <v>1.0577000000000001</v>
      </c>
      <c r="D14" s="1">
        <v>0.56200000000000006</v>
      </c>
      <c r="E14" s="2" t="s">
        <v>38</v>
      </c>
      <c r="F14" s="2" t="s">
        <v>19</v>
      </c>
      <c r="G14" t="s">
        <v>60</v>
      </c>
      <c r="I14" t="s">
        <v>78</v>
      </c>
    </row>
    <row r="15" spans="1:9" x14ac:dyDescent="0.2">
      <c r="A15" s="2" t="s">
        <v>20</v>
      </c>
      <c r="B15">
        <v>93.436470000000014</v>
      </c>
      <c r="C15">
        <v>1.0395000000000001</v>
      </c>
      <c r="D15" s="1">
        <v>0.30199999999999999</v>
      </c>
      <c r="E15" s="2" t="s">
        <v>36</v>
      </c>
      <c r="F15" s="2" t="s">
        <v>20</v>
      </c>
      <c r="G15" t="s">
        <v>46</v>
      </c>
      <c r="I15" t="s">
        <v>79</v>
      </c>
    </row>
    <row r="16" spans="1:9" x14ac:dyDescent="0.2">
      <c r="A16" s="2" t="s">
        <v>21</v>
      </c>
      <c r="B16">
        <v>93.436470000000014</v>
      </c>
      <c r="C16">
        <v>0.83450000000000002</v>
      </c>
      <c r="D16" s="1">
        <v>0.51600000000000001</v>
      </c>
      <c r="E16" s="2" t="s">
        <v>47</v>
      </c>
      <c r="F16" s="2" t="s">
        <v>21</v>
      </c>
      <c r="G16" t="s">
        <v>48</v>
      </c>
      <c r="I16" t="s">
        <v>80</v>
      </c>
    </row>
    <row r="17" spans="1:9" x14ac:dyDescent="0.2">
      <c r="A17" s="2" t="s">
        <v>22</v>
      </c>
      <c r="B17">
        <v>93.436470000000014</v>
      </c>
      <c r="C17">
        <v>0.9486</v>
      </c>
      <c r="D17" s="1">
        <v>0.33900000000000002</v>
      </c>
      <c r="E17" s="2" t="s">
        <v>33</v>
      </c>
      <c r="F17" s="2" t="s">
        <v>22</v>
      </c>
      <c r="G17" t="s">
        <v>49</v>
      </c>
      <c r="I17" t="s">
        <v>81</v>
      </c>
    </row>
    <row r="18" spans="1:9" x14ac:dyDescent="0.2">
      <c r="A18" s="2" t="s">
        <v>23</v>
      </c>
      <c r="B18" s="9">
        <v>100.07045937000001</v>
      </c>
      <c r="C18">
        <v>0.9486</v>
      </c>
      <c r="D18" s="1">
        <v>0.23799999999999999</v>
      </c>
      <c r="E18" s="2" t="s">
        <v>33</v>
      </c>
      <c r="F18" s="2" t="s">
        <v>23</v>
      </c>
      <c r="G18" t="s">
        <v>50</v>
      </c>
      <c r="I18" t="s">
        <v>82</v>
      </c>
    </row>
    <row r="19" spans="1:9" x14ac:dyDescent="0.2">
      <c r="A19" s="2" t="s">
        <v>24</v>
      </c>
      <c r="B19">
        <v>93.436470000000014</v>
      </c>
      <c r="C19">
        <v>0.98670000000000002</v>
      </c>
      <c r="D19" s="1">
        <v>0.38700000000000001</v>
      </c>
      <c r="E19" s="2" t="s">
        <v>31</v>
      </c>
      <c r="F19" s="2" t="s">
        <v>24</v>
      </c>
      <c r="G19" t="s">
        <v>51</v>
      </c>
      <c r="I19" t="s">
        <v>83</v>
      </c>
    </row>
    <row r="20" spans="1:9" x14ac:dyDescent="0.2">
      <c r="A20" s="2" t="s">
        <v>25</v>
      </c>
      <c r="B20">
        <v>93.436470000000014</v>
      </c>
      <c r="C20">
        <v>1.0395000000000001</v>
      </c>
      <c r="D20" s="1">
        <v>0.27400000000000002</v>
      </c>
      <c r="E20" s="2" t="s">
        <v>36</v>
      </c>
      <c r="F20" s="2" t="s">
        <v>25</v>
      </c>
      <c r="G20" t="s">
        <v>52</v>
      </c>
      <c r="I20" t="s">
        <v>84</v>
      </c>
    </row>
    <row r="21" spans="1:9" x14ac:dyDescent="0.2">
      <c r="A21" s="2" t="s">
        <v>26</v>
      </c>
      <c r="B21">
        <v>93.436470000000014</v>
      </c>
      <c r="C21">
        <v>0.95589999999999997</v>
      </c>
      <c r="D21" s="1">
        <v>0.307</v>
      </c>
      <c r="E21" s="2" t="s">
        <v>40</v>
      </c>
      <c r="F21" s="2" t="s">
        <v>26</v>
      </c>
      <c r="G21" t="s">
        <v>61</v>
      </c>
      <c r="I21" t="s">
        <v>85</v>
      </c>
    </row>
    <row r="22" spans="1:9" x14ac:dyDescent="0.2">
      <c r="A22" s="2" t="s">
        <v>27</v>
      </c>
      <c r="B22">
        <v>93.436470000000014</v>
      </c>
      <c r="C22">
        <v>0.9486</v>
      </c>
      <c r="D22" s="1">
        <v>0.38500000000000001</v>
      </c>
      <c r="E22" s="2" t="s">
        <v>33</v>
      </c>
      <c r="F22" s="2" t="s">
        <v>27</v>
      </c>
      <c r="G22" t="s">
        <v>54</v>
      </c>
      <c r="I22" t="s">
        <v>86</v>
      </c>
    </row>
    <row r="23" spans="1:9" x14ac:dyDescent="0.2">
      <c r="A23" s="2" t="s">
        <v>28</v>
      </c>
      <c r="B23">
        <v>93.436470000000014</v>
      </c>
      <c r="C23">
        <v>0.9486</v>
      </c>
      <c r="D23" s="1">
        <v>0.20300000000000001</v>
      </c>
      <c r="E23" s="2" t="s">
        <v>33</v>
      </c>
      <c r="F23" s="2" t="s">
        <v>28</v>
      </c>
      <c r="G23" t="s">
        <v>55</v>
      </c>
      <c r="I23" t="s">
        <v>87</v>
      </c>
    </row>
    <row r="24" spans="1:9" x14ac:dyDescent="0.2">
      <c r="A24" s="2" t="s">
        <v>29</v>
      </c>
      <c r="B24">
        <v>100.07045937000001</v>
      </c>
      <c r="C24">
        <v>0.83450000000000002</v>
      </c>
      <c r="D24" s="1">
        <v>0.41399999999999998</v>
      </c>
      <c r="E24" s="2" t="s">
        <v>47</v>
      </c>
      <c r="F24" s="2" t="s">
        <v>29</v>
      </c>
      <c r="G24" t="s">
        <v>56</v>
      </c>
      <c r="I24" t="s">
        <v>88</v>
      </c>
    </row>
    <row r="25" spans="1:9" x14ac:dyDescent="0.2">
      <c r="A25" s="2" t="s">
        <v>30</v>
      </c>
      <c r="B25" s="9">
        <v>100.07045937000001</v>
      </c>
      <c r="C25">
        <v>0.9486</v>
      </c>
      <c r="D25" s="1">
        <v>0.78900000000000003</v>
      </c>
      <c r="E25" s="2" t="s">
        <v>33</v>
      </c>
      <c r="F25" s="2" t="s">
        <v>30</v>
      </c>
      <c r="G25" t="s">
        <v>57</v>
      </c>
      <c r="I25" t="s">
        <v>89</v>
      </c>
    </row>
    <row r="26" spans="1:9" x14ac:dyDescent="0.2">
      <c r="A26" s="2" t="s">
        <v>58</v>
      </c>
      <c r="B26" s="9">
        <v>93.436470000000014</v>
      </c>
      <c r="C26">
        <v>1.0395000000000001</v>
      </c>
      <c r="D26" s="1">
        <v>0.63</v>
      </c>
      <c r="E26" s="2" t="s">
        <v>36</v>
      </c>
      <c r="F26" s="2" t="s">
        <v>58</v>
      </c>
      <c r="G26" t="s">
        <v>53</v>
      </c>
      <c r="I26" t="s">
        <v>90</v>
      </c>
    </row>
    <row r="28" spans="1:9" x14ac:dyDescent="0.2">
      <c r="B28" s="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OPPS Rates - 2023</vt:lpstr>
      <vt:lpstr>OPPS Rates - 2022</vt:lpstr>
    </vt:vector>
  </TitlesOfParts>
  <Company>Myers and Stauffer, LC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 Gamis</dc:creator>
  <cp:lastModifiedBy>Stover, Charlotte K</cp:lastModifiedBy>
  <dcterms:created xsi:type="dcterms:W3CDTF">2017-01-13T14:45:14Z</dcterms:created>
  <dcterms:modified xsi:type="dcterms:W3CDTF">2023-01-10T18:59:56Z</dcterms:modified>
</cp:coreProperties>
</file>